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drawings/drawing3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E:\secretariat\Dropbox\Secretariat\Enquêtes, Comptages, Nichoirs\Comptage ardéidés\"/>
    </mc:Choice>
  </mc:AlternateContent>
  <xr:revisionPtr revIDLastSave="0" documentId="8_{481E2174-EE99-4F06-9176-E269377EB4A5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par site" sheetId="1" r:id="rId1"/>
    <sheet name="graph site" sheetId="3" r:id="rId2"/>
    <sheet name="par mois" sheetId="2" r:id="rId3"/>
    <sheet name="graph mois" sheetId="4" r:id="rId4"/>
    <sheet name="Cormoran" sheetId="5" r:id="rId5"/>
    <sheet name="Evolut par anné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1" l="1"/>
  <c r="F93" i="1"/>
  <c r="F63" i="1" l="1"/>
  <c r="F53" i="1"/>
  <c r="N13" i="5" l="1"/>
  <c r="F122" i="1" l="1"/>
  <c r="F92" i="1"/>
  <c r="F62" i="1"/>
  <c r="N12" i="5" l="1"/>
  <c r="F61" i="1" l="1"/>
  <c r="N11" i="5" l="1"/>
  <c r="F90" i="1" l="1"/>
  <c r="F60" i="1" l="1"/>
  <c r="N10" i="5" l="1"/>
  <c r="F50" i="1"/>
  <c r="P28" i="2" l="1"/>
  <c r="P27" i="2"/>
  <c r="P29" i="2"/>
  <c r="F89" i="1"/>
  <c r="F109" i="1"/>
  <c r="F9" i="1" l="1"/>
  <c r="N9" i="5" l="1"/>
  <c r="F59" i="1"/>
  <c r="F49" i="1" l="1"/>
  <c r="B17" i="2" l="1"/>
  <c r="F88" i="1"/>
  <c r="O17" i="2" l="1"/>
  <c r="F108" i="1"/>
  <c r="N8" i="5" l="1"/>
  <c r="F48" i="1" l="1"/>
  <c r="F117" i="1" l="1"/>
  <c r="F107" i="1" l="1"/>
  <c r="M9" i="2" l="1"/>
  <c r="M8" i="2"/>
  <c r="M7" i="2"/>
  <c r="G7" i="2"/>
  <c r="F87" i="1"/>
  <c r="F7" i="1" l="1"/>
  <c r="H10" i="2" l="1"/>
  <c r="E10" i="2"/>
  <c r="B9" i="2" l="1"/>
  <c r="B8" i="2"/>
  <c r="B7" i="2"/>
  <c r="E60" i="2" l="1"/>
  <c r="E58" i="2"/>
  <c r="E57" i="2"/>
  <c r="N20" i="2"/>
  <c r="N17" i="2"/>
  <c r="E7" i="2"/>
  <c r="O19" i="2"/>
  <c r="O18" i="2"/>
  <c r="H7" i="2"/>
  <c r="J7" i="2"/>
  <c r="K7" i="2"/>
  <c r="N7" i="2"/>
  <c r="O7" i="2"/>
  <c r="D8" i="2"/>
  <c r="E8" i="2"/>
  <c r="G8" i="2"/>
  <c r="H8" i="2"/>
  <c r="J8" i="2"/>
  <c r="K8" i="2"/>
  <c r="N8" i="2"/>
  <c r="O8" i="2"/>
  <c r="D9" i="2"/>
  <c r="E9" i="2"/>
  <c r="G9" i="2"/>
  <c r="H9" i="2"/>
  <c r="J9" i="2"/>
  <c r="K9" i="2"/>
  <c r="N9" i="2"/>
  <c r="O9" i="2"/>
  <c r="B10" i="2"/>
  <c r="D10" i="2"/>
  <c r="J10" i="2"/>
  <c r="K10" i="2"/>
  <c r="M10" i="2"/>
  <c r="N10" i="2"/>
  <c r="O10" i="2"/>
  <c r="D17" i="2"/>
  <c r="E17" i="2"/>
  <c r="F17" i="2"/>
  <c r="G17" i="2"/>
  <c r="H17" i="2"/>
  <c r="J17" i="2"/>
  <c r="K17" i="2"/>
  <c r="M17" i="2"/>
  <c r="D18" i="2"/>
  <c r="E18" i="2"/>
  <c r="F18" i="2"/>
  <c r="G18" i="2"/>
  <c r="H18" i="2"/>
  <c r="J18" i="2"/>
  <c r="K18" i="2"/>
  <c r="M18" i="2"/>
  <c r="N18" i="2"/>
  <c r="D19" i="2"/>
  <c r="E19" i="2"/>
  <c r="F19" i="2"/>
  <c r="G19" i="2"/>
  <c r="H19" i="2"/>
  <c r="J19" i="2"/>
  <c r="K19" i="2"/>
  <c r="M19" i="2"/>
  <c r="N19" i="2"/>
  <c r="B20" i="2"/>
  <c r="D20" i="2"/>
  <c r="E20" i="2"/>
  <c r="F20" i="2"/>
  <c r="G20" i="2"/>
  <c r="H20" i="2"/>
  <c r="J20" i="2"/>
  <c r="K20" i="2"/>
  <c r="M20" i="2"/>
  <c r="B47" i="2"/>
  <c r="D47" i="2"/>
  <c r="F47" i="2"/>
  <c r="G47" i="2"/>
  <c r="H47" i="2"/>
  <c r="J47" i="2"/>
  <c r="K47" i="2"/>
  <c r="M47" i="2"/>
  <c r="N47" i="2"/>
  <c r="O47" i="2"/>
  <c r="B48" i="2"/>
  <c r="D48" i="2"/>
  <c r="E48" i="2"/>
  <c r="F48" i="2"/>
  <c r="G48" i="2"/>
  <c r="H48" i="2"/>
  <c r="J48" i="2"/>
  <c r="K48" i="2"/>
  <c r="M48" i="2"/>
  <c r="N48" i="2"/>
  <c r="O48" i="2"/>
  <c r="B49" i="2"/>
  <c r="D49" i="2"/>
  <c r="E49" i="2"/>
  <c r="F49" i="2"/>
  <c r="G49" i="2"/>
  <c r="H49" i="2"/>
  <c r="J49" i="2"/>
  <c r="K49" i="2"/>
  <c r="M49" i="2"/>
  <c r="N49" i="2"/>
  <c r="O49" i="2"/>
  <c r="B50" i="2"/>
  <c r="D50" i="2"/>
  <c r="E50" i="2"/>
  <c r="F50" i="2"/>
  <c r="G50" i="2"/>
  <c r="H50" i="2"/>
  <c r="J50" i="2"/>
  <c r="K50" i="2"/>
  <c r="M50" i="2"/>
  <c r="N50" i="2"/>
  <c r="O50" i="2"/>
  <c r="B57" i="2"/>
  <c r="D57" i="2"/>
  <c r="F57" i="2"/>
  <c r="G57" i="2"/>
  <c r="H57" i="2"/>
  <c r="J57" i="2"/>
  <c r="K57" i="2"/>
  <c r="M57" i="2"/>
  <c r="N57" i="2"/>
  <c r="B58" i="2"/>
  <c r="D58" i="2"/>
  <c r="F58" i="2"/>
  <c r="G58" i="2"/>
  <c r="H58" i="2"/>
  <c r="J58" i="2"/>
  <c r="K58" i="2"/>
  <c r="M58" i="2"/>
  <c r="N58" i="2"/>
  <c r="O58" i="2"/>
  <c r="B59" i="2"/>
  <c r="D59" i="2"/>
  <c r="F59" i="2"/>
  <c r="G59" i="2"/>
  <c r="H59" i="2"/>
  <c r="J59" i="2"/>
  <c r="K59" i="2"/>
  <c r="M59" i="2"/>
  <c r="N59" i="2"/>
  <c r="O59" i="2"/>
  <c r="B60" i="2"/>
  <c r="D60" i="2"/>
  <c r="F60" i="2"/>
  <c r="G60" i="2"/>
  <c r="J60" i="2"/>
  <c r="K60" i="2"/>
  <c r="M60" i="2"/>
  <c r="N60" i="2"/>
  <c r="O60" i="2"/>
  <c r="B67" i="2"/>
  <c r="D67" i="2"/>
  <c r="E67" i="2"/>
  <c r="F67" i="2"/>
  <c r="G67" i="2"/>
  <c r="H67" i="2"/>
  <c r="J67" i="2"/>
  <c r="K67" i="2"/>
  <c r="M67" i="2"/>
  <c r="N67" i="2"/>
  <c r="O67" i="2"/>
  <c r="B68" i="2"/>
  <c r="D68" i="2"/>
  <c r="E68" i="2"/>
  <c r="F68" i="2"/>
  <c r="G68" i="2"/>
  <c r="H68" i="2"/>
  <c r="J68" i="2"/>
  <c r="K68" i="2"/>
  <c r="M68" i="2"/>
  <c r="N68" i="2"/>
  <c r="O68" i="2"/>
  <c r="D69" i="2"/>
  <c r="E69" i="2"/>
  <c r="F69" i="2"/>
  <c r="G69" i="2"/>
  <c r="J69" i="2"/>
  <c r="K69" i="2"/>
  <c r="M69" i="2"/>
  <c r="N69" i="2"/>
  <c r="O69" i="2"/>
  <c r="B70" i="2"/>
  <c r="D70" i="2"/>
  <c r="E70" i="2"/>
  <c r="F70" i="2"/>
  <c r="G70" i="2"/>
  <c r="H70" i="2"/>
  <c r="J70" i="2"/>
  <c r="K70" i="2"/>
  <c r="M70" i="2"/>
  <c r="N70" i="2"/>
  <c r="O70" i="2"/>
  <c r="P69" i="2" l="1"/>
  <c r="P67" i="2"/>
  <c r="N7" i="5"/>
  <c r="P57" i="2"/>
  <c r="P39" i="2"/>
  <c r="P58" i="2"/>
  <c r="P8" i="2"/>
  <c r="P48" i="2"/>
  <c r="P47" i="2"/>
  <c r="P37" i="2"/>
  <c r="P68" i="2"/>
  <c r="P38" i="2"/>
  <c r="P9" i="2"/>
  <c r="P59" i="2"/>
  <c r="P49" i="2"/>
  <c r="P7" i="2"/>
</calcChain>
</file>

<file path=xl/sharedStrings.xml><?xml version="1.0" encoding="utf-8"?>
<sst xmlns="http://schemas.openxmlformats.org/spreadsheetml/2006/main" count="824" uniqueCount="227">
  <si>
    <t>Gardeboeufs</t>
  </si>
  <si>
    <t>Aigrette garzette</t>
  </si>
  <si>
    <t>Autres</t>
  </si>
  <si>
    <t>TOTAL</t>
  </si>
  <si>
    <t>Octobre</t>
  </si>
  <si>
    <t xml:space="preserve">Novembre </t>
  </si>
  <si>
    <t xml:space="preserve">Décembre </t>
  </si>
  <si>
    <t xml:space="preserve">Janvier </t>
  </si>
  <si>
    <t xml:space="preserve">Février </t>
  </si>
  <si>
    <t>Novembre</t>
  </si>
  <si>
    <t>Décembre</t>
  </si>
  <si>
    <t>Janvier</t>
  </si>
  <si>
    <t>Février</t>
  </si>
  <si>
    <t>Lieu</t>
  </si>
  <si>
    <t>PERPIGNAN</t>
  </si>
  <si>
    <t>VINCA</t>
  </si>
  <si>
    <t>CARAMANY</t>
  </si>
  <si>
    <t>St CYP</t>
  </si>
  <si>
    <t>VDLR</t>
  </si>
  <si>
    <t>Observateurs</t>
  </si>
  <si>
    <t>Date</t>
  </si>
  <si>
    <t>Cormoran</t>
  </si>
  <si>
    <t>Gardeboeuf</t>
  </si>
  <si>
    <t>Garzette</t>
  </si>
  <si>
    <t>CANET</t>
  </si>
  <si>
    <t>mois</t>
  </si>
  <si>
    <t>garzette</t>
  </si>
  <si>
    <t>Année 2003/2004</t>
  </si>
  <si>
    <t>Mars</t>
  </si>
  <si>
    <t>VILLELONGUE</t>
  </si>
  <si>
    <t>Année 2004/2005</t>
  </si>
  <si>
    <t>Année 2005/2006</t>
  </si>
  <si>
    <t>C.Rocheuse</t>
  </si>
  <si>
    <t>PERPIGNAN (Têt)</t>
  </si>
  <si>
    <t>CANET (Têt)</t>
  </si>
  <si>
    <t>VILLELONGUE DEL MONTS (plan d’eau)</t>
  </si>
  <si>
    <t>CARAMANY (lac)</t>
  </si>
  <si>
    <t>SAINT-CYPRIEN (golf)</t>
  </si>
  <si>
    <t>C.ROCHEUSE</t>
  </si>
  <si>
    <t>Année 2006/2007</t>
  </si>
  <si>
    <t>Septembre</t>
  </si>
  <si>
    <t>C.ROCHEU</t>
  </si>
  <si>
    <t xml:space="preserve"> </t>
  </si>
  <si>
    <t>Année 2007/2008</t>
  </si>
  <si>
    <t>JMC.Dubois</t>
  </si>
  <si>
    <t>CANET   (Têt)</t>
  </si>
  <si>
    <t>VILLELONGUE (Plan d'eau)</t>
  </si>
  <si>
    <t>St CYPRIEN Etang de Canet</t>
  </si>
  <si>
    <t>CARAMANY (Agly) (Plan d'eau)</t>
  </si>
  <si>
    <t>COTE ROCHEUSE</t>
  </si>
  <si>
    <t>VILLENEUVE RAHO (Plan d'eau)</t>
  </si>
  <si>
    <t>D.Devarennes/J.Espitalier</t>
  </si>
  <si>
    <t>Total</t>
  </si>
  <si>
    <t>Année 2010/2011</t>
  </si>
  <si>
    <t>A. Fonteneau</t>
  </si>
  <si>
    <t>Année 2012/2013</t>
  </si>
  <si>
    <t>Année 2011/2012</t>
  </si>
  <si>
    <t>MILLAS_NEFIACH</t>
  </si>
  <si>
    <t>Année 2014/2015</t>
  </si>
  <si>
    <t>Année 2013/2014</t>
  </si>
  <si>
    <t>P. Fita</t>
  </si>
  <si>
    <t>Cormorans</t>
  </si>
  <si>
    <t>P.Fita</t>
  </si>
  <si>
    <t>Estagel-Jau</t>
  </si>
  <si>
    <t>ESTAGEL-JAU (Agly)</t>
  </si>
  <si>
    <t>A.Testu</t>
  </si>
  <si>
    <t>MILLAS_NEFIACH_ Le SOLER (Têt)</t>
  </si>
  <si>
    <t>NEFIACH - MILLAS - Le SOLER(Têt)</t>
  </si>
  <si>
    <t>COTE ROCHEUSE ( Port-Vendres)</t>
  </si>
  <si>
    <t>Année 2016/2017</t>
  </si>
  <si>
    <t>Année 2015/2016</t>
  </si>
  <si>
    <t>14/10</t>
  </si>
  <si>
    <t>J Garrigue</t>
  </si>
  <si>
    <t>0</t>
  </si>
  <si>
    <t xml:space="preserve">     J. Garrigue</t>
  </si>
  <si>
    <t>Année 2017/2018</t>
  </si>
  <si>
    <t>J. Garrigue</t>
  </si>
  <si>
    <t>A. Fonteneau/C Hurson</t>
  </si>
  <si>
    <t>Année 2018/2019</t>
  </si>
  <si>
    <t>X.Lafay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</si>
  <si>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</si>
  <si>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</si>
  <si>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</si>
  <si>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</si>
  <si>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</si>
  <si>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</si>
  <si>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</si>
  <si>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</si>
  <si>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</si>
  <si>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</si>
  <si>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</si>
  <si>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</si>
  <si>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</si>
  <si>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</si>
  <si>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</si>
  <si>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</si>
  <si>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sept</t>
  </si>
  <si>
    <t>oct</t>
  </si>
  <si>
    <t>dec</t>
  </si>
  <si>
    <t>janv</t>
  </si>
  <si>
    <t>fev</t>
  </si>
  <si>
    <t>nov</t>
  </si>
  <si>
    <t>Année 2019/2020</t>
  </si>
  <si>
    <t xml:space="preserve">                  Année 2008/2009</t>
  </si>
  <si>
    <t xml:space="preserve">                      Année 2009/2010</t>
  </si>
  <si>
    <t>mars</t>
  </si>
  <si>
    <t>Déc</t>
  </si>
  <si>
    <t>Janv</t>
  </si>
  <si>
    <t>Fév</t>
  </si>
  <si>
    <t>F.Bracq/Beneteau</t>
  </si>
  <si>
    <t>F.Bracq/M.Beneteau</t>
  </si>
  <si>
    <t>L.Courmont/A. Fonteneau</t>
  </si>
  <si>
    <t>L.Courmont/C.Hurson</t>
  </si>
  <si>
    <t>JM.Algrin/ Y.Aleman</t>
  </si>
  <si>
    <t>JM.Algrin/Y.Aleman</t>
  </si>
  <si>
    <t>J.Dalmau /Y.Aleman</t>
  </si>
  <si>
    <t>MILLAS/NEFIACH</t>
  </si>
  <si>
    <t>A. Fonteneau/                     L.Courmont</t>
  </si>
  <si>
    <t>2019/20</t>
  </si>
  <si>
    <t>14/12</t>
  </si>
  <si>
    <t>fév</t>
  </si>
  <si>
    <t>2020/21</t>
  </si>
  <si>
    <t>17/10</t>
  </si>
  <si>
    <t>Année 2020/2021</t>
  </si>
  <si>
    <t>Gd Cormoran</t>
  </si>
  <si>
    <t>Conditions  Météo</t>
  </si>
  <si>
    <t>Conditions Météo</t>
  </si>
  <si>
    <t>nc</t>
  </si>
  <si>
    <t>(Autres = GA: Grande Aigrette ; HC: Héron cendré ; HP: Héron pourpré ; IF: Ibis falcinelle ; CH Cormoran huppé)</t>
  </si>
  <si>
    <t>13/12</t>
  </si>
  <si>
    <t>VINCA (Plan d'eau) ILLE (Tet)</t>
  </si>
  <si>
    <t>VINCA (lac)_Marquixanes + ILLE (Tet)</t>
  </si>
  <si>
    <t>VINCA/ TET</t>
  </si>
  <si>
    <t>ṁ</t>
  </si>
  <si>
    <t>SJPC</t>
  </si>
  <si>
    <t xml:space="preserve">St JEAN PLA DE CORTS </t>
  </si>
  <si>
    <t>St JEAN PLA DE CORTS (plan d'eau)</t>
  </si>
  <si>
    <t>COMPTAGES DORTOIRS SAISON 2021/2022 : résultats par site</t>
  </si>
  <si>
    <t>COMPTAGES DORTOIRS SAISON 2021/2022: résultats mensuels</t>
  </si>
  <si>
    <t>L. Vallverdu</t>
  </si>
  <si>
    <t>M. Delabre</t>
  </si>
  <si>
    <t>St JPC</t>
  </si>
  <si>
    <t>SEPTEMBRE 2021</t>
  </si>
  <si>
    <t>OCTOBRE 2021</t>
  </si>
  <si>
    <t>NOVEMBRE 2021</t>
  </si>
  <si>
    <t>Année 2021/2022</t>
  </si>
  <si>
    <t>Pyrénées Orientales    Cormorans au dortoir hiver 2021/2022</t>
  </si>
  <si>
    <t>abs</t>
  </si>
  <si>
    <t>21 HC</t>
  </si>
  <si>
    <t>10 HC</t>
  </si>
  <si>
    <t>Rivesaltes (Agly)</t>
  </si>
  <si>
    <t>22°ciel clair vent nord moyen</t>
  </si>
  <si>
    <t>17°ciel clair, vent nul</t>
  </si>
  <si>
    <t>15/10</t>
  </si>
  <si>
    <t>6 HC 3GA</t>
  </si>
  <si>
    <t>3 HC</t>
  </si>
  <si>
    <t>13 HC</t>
  </si>
  <si>
    <t>Agly à sec !!</t>
  </si>
  <si>
    <t>Villeneuve de la Raho (réserve écologique)</t>
  </si>
  <si>
    <t>2 GA</t>
  </si>
  <si>
    <t>13° ciel clair, brise NO</t>
  </si>
  <si>
    <t>14/11</t>
  </si>
  <si>
    <t>5 GA 1 HC</t>
  </si>
  <si>
    <t>DECEMBRE 2021</t>
  </si>
  <si>
    <t>JANVIER 2022</t>
  </si>
  <si>
    <t>FEVRIER 2022</t>
  </si>
  <si>
    <t xml:space="preserve">     MARS 2022</t>
  </si>
  <si>
    <t>7 HC</t>
  </si>
  <si>
    <t>1 HC</t>
  </si>
  <si>
    <t>Prades (plan d'eau)</t>
  </si>
  <si>
    <t>PRADES</t>
  </si>
  <si>
    <t>L.Courmont</t>
  </si>
  <si>
    <t>7GA 9HC</t>
  </si>
  <si>
    <t>15/11</t>
  </si>
  <si>
    <t>6° pluie, vent nord moyen</t>
  </si>
  <si>
    <t>10/12</t>
  </si>
  <si>
    <t>5 GA 2 HC</t>
  </si>
  <si>
    <t>11/12</t>
  </si>
  <si>
    <t>5 GA 2HC</t>
  </si>
  <si>
    <t>15°, ciel clair, vent nul</t>
  </si>
  <si>
    <t>X.Lafay F Bracq</t>
  </si>
  <si>
    <t>12/12</t>
  </si>
  <si>
    <t>9 GA</t>
  </si>
  <si>
    <t>9 HC 2 GA</t>
  </si>
  <si>
    <t>2021/22</t>
  </si>
  <si>
    <t>StJPC</t>
  </si>
  <si>
    <t>04/12</t>
  </si>
  <si>
    <t>Prades</t>
  </si>
  <si>
    <t>F. Olivier</t>
  </si>
  <si>
    <t>ST ESTEVE (plan d'eau)</t>
  </si>
  <si>
    <t xml:space="preserve"> L Vallverdu</t>
  </si>
  <si>
    <t>L Vallverdu</t>
  </si>
  <si>
    <t>ST ESTEVE</t>
  </si>
  <si>
    <t>Y. Aleman</t>
  </si>
  <si>
    <t>6° ciel clair, vent nul</t>
  </si>
  <si>
    <t>25</t>
  </si>
  <si>
    <t>1 GA 1 HC</t>
  </si>
  <si>
    <t>14 HC</t>
  </si>
  <si>
    <t>200</t>
  </si>
  <si>
    <t>M.Delabre</t>
  </si>
  <si>
    <t>138</t>
  </si>
  <si>
    <t>2 HC</t>
  </si>
  <si>
    <t>8°, ciel clair, vent nul</t>
  </si>
  <si>
    <t>X.Lafay  F. Bracq</t>
  </si>
  <si>
    <t>6 HC</t>
  </si>
  <si>
    <t>RIVESALTES</t>
  </si>
  <si>
    <t>JM.Algrin</t>
  </si>
  <si>
    <t>13/12/2021</t>
  </si>
  <si>
    <t>23HC 1GA</t>
  </si>
  <si>
    <t>A.Hienne</t>
  </si>
  <si>
    <t>F.Bracq</t>
  </si>
  <si>
    <t>14°, ciel clair, vent sud fort</t>
  </si>
  <si>
    <t>6 GA</t>
  </si>
  <si>
    <t>25 HC</t>
  </si>
  <si>
    <t>3 GA</t>
  </si>
  <si>
    <t>27</t>
  </si>
  <si>
    <t>28 HC</t>
  </si>
  <si>
    <t>4 GA</t>
  </si>
  <si>
    <t>St ESTEVE (plan d'eau)</t>
  </si>
  <si>
    <t>106</t>
  </si>
  <si>
    <t>8°, couvert pluie, vent nul</t>
  </si>
  <si>
    <t>7 GA</t>
  </si>
  <si>
    <t>T.Lefebvre</t>
  </si>
  <si>
    <t>22</t>
  </si>
  <si>
    <t>32</t>
  </si>
  <si>
    <t>Y.Aleman</t>
  </si>
  <si>
    <t>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</si>
</sst>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-yy"/>
    <numFmt numFmtId="165" formatCode="d/m"/>
    <numFmt numFmtId="166" formatCode="_-* #,##0.00\ [$€]_-;\-* #,##0.00\ [$€]_-;_-* &quot;-&quot;??\ [$€]_-;_-@_-"/>
  </numFmts>
  <fonts count="22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Arial"/>
    </font>
    <font>
      <sz val="11"/>
      <name val="Times New Roman"/>
      <family val="1"/>
    </font>
    <font>
      <sz val="9"/>
      <name val="Times New Roman"/>
      <family val="1"/>
    </font>
    <font>
      <b/>
      <sz val="12"/>
      <name val="Arial"/>
      <family val="2"/>
    </font>
    <font>
      <b/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9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0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4" xfId="0" applyBorder="1"/>
    <xf numFmtId="0" fontId="5" fillId="0" borderId="5" xfId="0" applyFont="1" applyBorder="1" applyAlignment="1">
      <alignment horizontal="center" vertical="top" wrapText="1"/>
    </xf>
    <xf numFmtId="0" fontId="2" fillId="0" borderId="0" xfId="0" applyFont="1"/>
    <xf numFmtId="0" fontId="7" fillId="0" borderId="0" xfId="0" applyFont="1"/>
    <xf numFmtId="0" fontId="6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17" fontId="6" fillId="0" borderId="5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17" fontId="6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6" xfId="0" applyBorder="1"/>
    <xf numFmtId="17" fontId="0" fillId="0" borderId="7" xfId="0" applyNumberFormat="1" applyBorder="1"/>
    <xf numFmtId="17" fontId="0" fillId="0" borderId="8" xfId="0" applyNumberFormat="1" applyBorder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7" xfId="0" applyBorder="1"/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1" fillId="0" borderId="0" xfId="0" applyFont="1"/>
    <xf numFmtId="0" fontId="5" fillId="0" borderId="0" xfId="0" applyFont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19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16" fontId="8" fillId="0" borderId="4" xfId="0" applyNumberFormat="1" applyFont="1" applyBorder="1" applyAlignment="1">
      <alignment horizontal="center"/>
    </xf>
    <xf numFmtId="17" fontId="0" fillId="0" borderId="0" xfId="0" applyNumberFormat="1"/>
    <xf numFmtId="0" fontId="6" fillId="0" borderId="2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165" fontId="8" fillId="0" borderId="4" xfId="0" applyNumberFormat="1" applyFont="1" applyBorder="1" applyAlignment="1">
      <alignment horizontal="center" vertical="center"/>
    </xf>
    <xf numFmtId="17" fontId="0" fillId="0" borderId="7" xfId="0" applyNumberFormat="1" applyBorder="1" applyAlignment="1">
      <alignment horizontal="right"/>
    </xf>
    <xf numFmtId="0" fontId="0" fillId="0" borderId="21" xfId="0" applyBorder="1"/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49" fontId="3" fillId="0" borderId="25" xfId="0" applyNumberFormat="1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49" fontId="3" fillId="0" borderId="22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3" fillId="0" borderId="1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1" fontId="3" fillId="0" borderId="3" xfId="0" applyNumberFormat="1" applyFont="1" applyBorder="1" applyAlignment="1">
      <alignment horizontal="center" vertical="top" wrapText="1"/>
    </xf>
    <xf numFmtId="1" fontId="8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8" xfId="0" applyNumberFormat="1" applyBorder="1" applyAlignment="1">
      <alignment horizontal="right"/>
    </xf>
    <xf numFmtId="0" fontId="3" fillId="0" borderId="9" xfId="0" applyFont="1" applyBorder="1" applyAlignment="1">
      <alignment horizontal="center" vertical="top" wrapText="1"/>
    </xf>
    <xf numFmtId="1" fontId="3" fillId="0" borderId="22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49" fontId="9" fillId="0" borderId="4" xfId="0" applyNumberFormat="1" applyFont="1" applyBorder="1" applyAlignment="1">
      <alignment horizontal="center"/>
    </xf>
    <xf numFmtId="0" fontId="14" fillId="0" borderId="0" xfId="0" applyFont="1"/>
    <xf numFmtId="49" fontId="4" fillId="0" borderId="29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5" fillId="0" borderId="33" xfId="0" applyFont="1" applyBorder="1" applyAlignment="1">
      <alignment horizontal="center" vertical="top" wrapText="1"/>
    </xf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13" fillId="0" borderId="4" xfId="0" applyFont="1" applyBorder="1"/>
    <xf numFmtId="0" fontId="13" fillId="0" borderId="35" xfId="0" applyFont="1" applyBorder="1"/>
    <xf numFmtId="0" fontId="13" fillId="0" borderId="7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38" xfId="0" applyFont="1" applyBorder="1" applyAlignment="1">
      <alignment horizontal="center" vertical="top" wrapText="1"/>
    </xf>
    <xf numFmtId="0" fontId="0" fillId="0" borderId="39" xfId="0" applyBorder="1"/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17" fontId="0" fillId="0" borderId="21" xfId="0" applyNumberFormat="1" applyBorder="1"/>
    <xf numFmtId="17" fontId="0" fillId="0" borderId="40" xfId="0" applyNumberFormat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16" xfId="0" applyBorder="1"/>
    <xf numFmtId="0" fontId="1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top" wrapText="1"/>
    </xf>
    <xf numFmtId="0" fontId="12" fillId="0" borderId="0" xfId="0" applyFont="1"/>
    <xf numFmtId="0" fontId="15" fillId="0" borderId="0" xfId="0" applyFont="1"/>
    <xf numFmtId="0" fontId="0" fillId="0" borderId="0" xfId="0"/>
    <xf numFmtId="0" fontId="12" fillId="0" borderId="0" xfId="0" applyFont="1" applyAlignment="1"/>
    <xf numFmtId="0" fontId="0" fillId="0" borderId="0" xfId="0"/>
    <xf numFmtId="0" fontId="12" fillId="0" borderId="0" xfId="0" applyFont="1" applyAlignment="1">
      <alignment horizontal="center"/>
    </xf>
    <xf numFmtId="0" fontId="16" fillId="0" borderId="50" xfId="0" applyFont="1" applyBorder="1" applyAlignment="1"/>
    <xf numFmtId="0" fontId="16" fillId="0" borderId="51" xfId="0" applyFont="1" applyBorder="1" applyAlignment="1"/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0" fillId="0" borderId="0" xfId="0" applyAlignment="1">
      <alignment wrapText="1"/>
    </xf>
    <xf numFmtId="165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" fontId="8" fillId="0" borderId="4" xfId="0" applyNumberFormat="1" applyFont="1" applyBorder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" fontId="8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5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9" fontId="3" fillId="0" borderId="1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57" xfId="0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0" fontId="0" fillId="0" borderId="59" xfId="0" applyBorder="1"/>
    <xf numFmtId="0" fontId="17" fillId="0" borderId="32" xfId="0" applyFont="1" applyBorder="1" applyAlignment="1">
      <alignment horizontal="center" vertical="top" wrapText="1"/>
    </xf>
    <xf numFmtId="0" fontId="17" fillId="0" borderId="31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0" fillId="0" borderId="0" xfId="0"/>
    <xf numFmtId="0" fontId="13" fillId="0" borderId="0" xfId="0" applyFont="1" applyAlignment="1"/>
    <xf numFmtId="0" fontId="12" fillId="0" borderId="0" xfId="0" applyFont="1" applyBorder="1" applyAlignment="1">
      <alignment horizontal="center"/>
    </xf>
    <xf numFmtId="17" fontId="0" fillId="0" borderId="7" xfId="0" applyNumberFormat="1" applyBorder="1" applyAlignment="1">
      <alignment horizontal="center" vertical="center"/>
    </xf>
    <xf numFmtId="17" fontId="0" fillId="0" borderId="21" xfId="0" applyNumberFormat="1" applyBorder="1" applyAlignment="1">
      <alignment horizontal="center" vertical="center"/>
    </xf>
    <xf numFmtId="17" fontId="0" fillId="0" borderId="40" xfId="0" applyNumberFormat="1" applyBorder="1" applyAlignment="1">
      <alignment horizontal="center" vertical="center"/>
    </xf>
    <xf numFmtId="0" fontId="0" fillId="0" borderId="42" xfId="0" applyBorder="1"/>
    <xf numFmtId="0" fontId="12" fillId="0" borderId="59" xfId="0" applyFont="1" applyBorder="1"/>
    <xf numFmtId="0" fontId="0" fillId="0" borderId="59" xfId="0" applyBorder="1" applyAlignment="1">
      <alignment horizontal="center"/>
    </xf>
    <xf numFmtId="0" fontId="12" fillId="0" borderId="58" xfId="0" applyFont="1" applyBorder="1"/>
    <xf numFmtId="0" fontId="12" fillId="0" borderId="41" xfId="0" applyFont="1" applyBorder="1"/>
    <xf numFmtId="0" fontId="12" fillId="0" borderId="4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45" xfId="0" applyFont="1" applyBorder="1" applyAlignment="1">
      <alignment horizontal="center"/>
    </xf>
    <xf numFmtId="0" fontId="12" fillId="0" borderId="0" xfId="0" applyFont="1" applyBorder="1"/>
    <xf numFmtId="0" fontId="12" fillId="0" borderId="21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/>
    <xf numFmtId="0" fontId="0" fillId="0" borderId="63" xfId="0" applyBorder="1"/>
    <xf numFmtId="0" fontId="0" fillId="0" borderId="62" xfId="0" applyBorder="1" applyAlignment="1">
      <alignment horizontal="center"/>
    </xf>
    <xf numFmtId="0" fontId="13" fillId="0" borderId="62" xfId="0" applyFont="1" applyBorder="1"/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64" xfId="0" applyBorder="1"/>
    <xf numFmtId="0" fontId="3" fillId="0" borderId="65" xfId="0" applyFont="1" applyFill="1" applyBorder="1" applyAlignment="1">
      <alignment horizontal="center" vertical="top" wrapText="1"/>
    </xf>
    <xf numFmtId="0" fontId="0" fillId="0" borderId="65" xfId="0" applyBorder="1"/>
    <xf numFmtId="0" fontId="13" fillId="0" borderId="65" xfId="0" applyFont="1" applyBorder="1"/>
    <xf numFmtId="0" fontId="0" fillId="0" borderId="66" xfId="0" applyBorder="1"/>
    <xf numFmtId="0" fontId="3" fillId="0" borderId="35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49" fontId="5" fillId="0" borderId="36" xfId="0" applyNumberFormat="1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0" fontId="0" fillId="0" borderId="0" xfId="0"/>
    <xf numFmtId="0" fontId="1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69" xfId="0" applyFill="1" applyBorder="1"/>
    <xf numFmtId="0" fontId="12" fillId="0" borderId="56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71" xfId="0" applyBorder="1"/>
    <xf numFmtId="0" fontId="19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/>
    <xf numFmtId="49" fontId="4" fillId="0" borderId="0" xfId="0" applyNumberFormat="1" applyFont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0" fillId="0" borderId="41" xfId="0" applyFont="1" applyBorder="1"/>
    <xf numFmtId="0" fontId="20" fillId="0" borderId="4" xfId="0" applyFont="1" applyBorder="1" applyAlignment="1">
      <alignment horizontal="center"/>
    </xf>
    <xf numFmtId="0" fontId="20" fillId="0" borderId="61" xfId="0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Fill="1" applyBorder="1" applyAlignment="1">
      <alignment horizontal="center"/>
    </xf>
    <xf numFmtId="0" fontId="20" fillId="0" borderId="35" xfId="0" applyFont="1" applyBorder="1"/>
    <xf numFmtId="0" fontId="20" fillId="0" borderId="0" xfId="0" applyFont="1"/>
    <xf numFmtId="0" fontId="21" fillId="0" borderId="41" xfId="0" applyFont="1" applyBorder="1" applyAlignment="1">
      <alignment horizontal="center"/>
    </xf>
    <xf numFmtId="0" fontId="21" fillId="0" borderId="0" xfId="0" applyFont="1"/>
    <xf numFmtId="0" fontId="20" fillId="0" borderId="41" xfId="0" applyFont="1" applyBorder="1" applyAlignment="1">
      <alignment horizontal="center"/>
    </xf>
    <xf numFmtId="0" fontId="0" fillId="0" borderId="72" xfId="0" applyBorder="1"/>
    <xf numFmtId="0" fontId="20" fillId="0" borderId="61" xfId="0" applyFont="1" applyBorder="1"/>
    <xf numFmtId="0" fontId="0" fillId="0" borderId="61" xfId="0" applyBorder="1"/>
    <xf numFmtId="0" fontId="0" fillId="0" borderId="73" xfId="0" applyFill="1" applyBorder="1"/>
    <xf numFmtId="0" fontId="0" fillId="0" borderId="70" xfId="0" applyBorder="1"/>
    <xf numFmtId="0" fontId="0" fillId="0" borderId="3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4" xfId="0" applyBorder="1"/>
    <xf numFmtId="0" fontId="20" fillId="0" borderId="61" xfId="0" applyFont="1" applyFill="1" applyBorder="1" applyAlignment="1">
      <alignment horizontal="center"/>
    </xf>
    <xf numFmtId="0" fontId="12" fillId="0" borderId="75" xfId="0" applyFont="1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77" xfId="0" applyFont="1" applyBorder="1" applyAlignment="1">
      <alignment horizontal="center" vertical="top" wrapText="1"/>
    </xf>
    <xf numFmtId="0" fontId="0" fillId="0" borderId="0" xfId="0"/>
    <xf numFmtId="49" fontId="3" fillId="0" borderId="4" xfId="0" applyNumberFormat="1" applyFont="1" applyBorder="1" applyAlignment="1">
      <alignment horizontal="center"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/>
    <xf numFmtId="0" fontId="12" fillId="0" borderId="0" xfId="0" applyFont="1" applyAlignment="1">
      <alignment horizontal="center"/>
    </xf>
    <xf numFmtId="0" fontId="0" fillId="0" borderId="0" xfId="0"/>
    <xf numFmtId="0" fontId="3" fillId="0" borderId="50" xfId="0" applyFont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3" fillId="0" borderId="47" xfId="0" applyFont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76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67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0" xfId="0" applyAlignment="1">
      <alignment horizontal="center"/>
    </xf>
    <xf numFmtId="49" fontId="4" fillId="0" borderId="29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49" fontId="4" fillId="0" borderId="29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0" fontId="10" fillId="0" borderId="55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0" borderId="62" xfId="0" applyBorder="1" applyAlignment="1"/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Perpignan (Têt) 2021/2022</a:t>
            </a:r>
          </a:p>
        </c:rich>
      </c:tx>
      <c:layout>
        <c:manualLayout>
          <c:xMode val="edge"/>
          <c:yMode val="edge"/>
          <c:x val="0.31625835189309581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0200445434749"/>
          <c:y val="0.2394962896703747"/>
          <c:w val="0.55902004454344223"/>
          <c:h val="0.45378244358596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site'!$A$7:$A$13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 </c:v>
                </c:pt>
                <c:pt idx="3">
                  <c:v>Décembre </c:v>
                </c:pt>
                <c:pt idx="4">
                  <c:v>Janvier 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site'!$B$7:$B$13</c:f>
              <c:numCache>
                <c:formatCode>General</c:formatCode>
                <c:ptCount val="7"/>
                <c:pt idx="0">
                  <c:v>4</c:v>
                </c:pt>
                <c:pt idx="1">
                  <c:v>42</c:v>
                </c:pt>
                <c:pt idx="2">
                  <c:v>62</c:v>
                </c:pt>
                <c:pt idx="3">
                  <c:v>72</c:v>
                </c:pt>
                <c:pt idx="4">
                  <c:v>45</c:v>
                </c:pt>
                <c:pt idx="5">
                  <c:v>36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3-4755-AB96-20F3C337FABD}"/>
            </c:ext>
          </c:extLst>
        </c:ser>
        <c:ser>
          <c:idx val="1"/>
          <c:order val="1"/>
          <c:tx>
            <c:strRef>
              <c:f>'par site'!$C$6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site'!$A$7:$A$13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 </c:v>
                </c:pt>
                <c:pt idx="3">
                  <c:v>Décembre </c:v>
                </c:pt>
                <c:pt idx="4">
                  <c:v>Janvier 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site'!$C$7:$C$13</c:f>
              <c:numCache>
                <c:formatCode>General</c:formatCode>
                <c:ptCount val="7"/>
                <c:pt idx="0">
                  <c:v>52</c:v>
                </c:pt>
                <c:pt idx="1">
                  <c:v>0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3-4755-AB96-20F3C337FABD}"/>
            </c:ext>
          </c:extLst>
        </c:ser>
        <c:ser>
          <c:idx val="2"/>
          <c:order val="2"/>
          <c:tx>
            <c:strRef>
              <c:f>'par site'!$D$6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site'!$A$7:$A$13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 </c:v>
                </c:pt>
                <c:pt idx="3">
                  <c:v>Décembre </c:v>
                </c:pt>
                <c:pt idx="4">
                  <c:v>Janvier 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site'!$D$7:$D$13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3-4755-AB96-20F3C337F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47776"/>
        <c:axId val="69949312"/>
      </c:barChart>
      <c:catAx>
        <c:axId val="69947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9493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994931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634743875279297E-2"/>
              <c:y val="0.40336222678048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94777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27397260274165"/>
          <c:y val="0.40259788128490442"/>
          <c:w val="0.21061643835616997"/>
          <c:h val="0.23701326882094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Estagel-Jau  2021/2022</a:t>
            </a:r>
          </a:p>
        </c:rich>
      </c:tx>
      <c:layout>
        <c:manualLayout>
          <c:xMode val="edge"/>
          <c:yMode val="edge"/>
          <c:x val="0.36043956043956082"/>
          <c:y val="5.1700680272108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89192114998508"/>
          <c:y val="0.23343902516040954"/>
          <c:w val="0.59797309627493711"/>
          <c:h val="0.48580553884733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site'!$B$26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site'!$A$27:$A$33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site'!$B$27:$B$33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25</c:v>
                </c:pt>
                <c:pt idx="5">
                  <c:v>27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0-4525-A509-52842D1EA7A2}"/>
            </c:ext>
          </c:extLst>
        </c:ser>
        <c:ser>
          <c:idx val="1"/>
          <c:order val="1"/>
          <c:tx>
            <c:strRef>
              <c:f>'par site'!$C$26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site'!$A$27:$A$33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site'!$C$27:$C$33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20-4525-A509-52842D1EA7A2}"/>
            </c:ext>
          </c:extLst>
        </c:ser>
        <c:ser>
          <c:idx val="2"/>
          <c:order val="2"/>
          <c:tx>
            <c:strRef>
              <c:f>'par site'!$D$26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site'!$A$27:$A$33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site'!$D$27:$D$33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20-4525-A509-52842D1EA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27808"/>
        <c:axId val="82350080"/>
      </c:barChart>
      <c:catAx>
        <c:axId val="8232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350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35008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164835164835165E-2"/>
              <c:y val="0.404081632653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3278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858123956241964"/>
          <c:y val="0.35962228200387603"/>
          <c:w val="0.20777031311248176"/>
          <c:h val="0.230284443739318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Rivesaltes</a:t>
            </a:r>
            <a:r>
              <a:rPr lang="fr-FR" baseline="0"/>
              <a:t> (Agly)</a:t>
            </a:r>
            <a:r>
              <a:rPr lang="fr-FR"/>
              <a:t> 2021/2022</a:t>
            </a:r>
          </a:p>
        </c:rich>
      </c:tx>
      <c:layout>
        <c:manualLayout>
          <c:xMode val="edge"/>
          <c:yMode val="edge"/>
          <c:x val="0.31625835189309581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90200445434749"/>
          <c:y val="0.2394962896703747"/>
          <c:w val="0.55902004454344223"/>
          <c:h val="0.4537824435859613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'par site'!$B$116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site'!$A$117:$A$123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site'!$B$117:$B$123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83-4755-AB96-20F3C337FABD}"/>
            </c:ext>
          </c:extLst>
        </c:ser>
        <c:ser>
          <c:idx val="0"/>
          <c:order val="1"/>
          <c:tx>
            <c:strRef>
              <c:f>'par site'!$C$116</c:f>
              <c:strCache>
                <c:ptCount val="1"/>
                <c:pt idx="0">
                  <c:v>Gardeboeufs</c:v>
                </c:pt>
              </c:strCache>
            </c:strRef>
          </c:tx>
          <c:invertIfNegative val="0"/>
          <c:cat>
            <c:strRef>
              <c:f>'par site'!$A$117:$A$123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site'!$C$117:$C$123</c:f>
              <c:numCache>
                <c:formatCode>General</c:formatCode>
                <c:ptCount val="7"/>
                <c:pt idx="0">
                  <c:v>49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34</c:v>
                </c:pt>
                <c:pt idx="5">
                  <c:v>67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A-491C-B100-6C82B0842D13}"/>
            </c:ext>
          </c:extLst>
        </c:ser>
        <c:ser>
          <c:idx val="1"/>
          <c:order val="2"/>
          <c:tx>
            <c:strRef>
              <c:f>'par site'!$D$116</c:f>
              <c:strCache>
                <c:ptCount val="1"/>
                <c:pt idx="0">
                  <c:v>Aigrette garzette</c:v>
                </c:pt>
              </c:strCache>
            </c:strRef>
          </c:tx>
          <c:invertIfNegative val="0"/>
          <c:cat>
            <c:strRef>
              <c:f>'par site'!$A$117:$A$123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site'!$D$117:$D$123</c:f>
              <c:numCache>
                <c:formatCode>General</c:formatCode>
                <c:ptCount val="7"/>
                <c:pt idx="0">
                  <c:v>22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7</c:v>
                </c:pt>
                <c:pt idx="5">
                  <c:v>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5A-491C-B100-6C82B0842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369920"/>
        <c:axId val="82400384"/>
      </c:barChart>
      <c:catAx>
        <c:axId val="8236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4003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240038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634743875279297E-2"/>
              <c:y val="0.403362226780482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3699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27397260274165"/>
          <c:y val="0.40259788128490442"/>
          <c:w val="0.19897619180581153"/>
          <c:h val="0.2375253093363329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ST ESTEVE</a:t>
            </a:r>
            <a:r>
              <a:rPr lang="fr-FR" baseline="0"/>
              <a:t>  </a:t>
            </a:r>
            <a:r>
              <a:rPr lang="fr-FR"/>
              <a:t>2021/2022</a:t>
            </a:r>
          </a:p>
        </c:rich>
      </c:tx>
      <c:layout>
        <c:manualLayout>
          <c:xMode val="edge"/>
          <c:yMode val="edge"/>
          <c:x val="0.28378449315458187"/>
          <c:y val="5.737704918032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4682529322799"/>
          <c:y val="0.24050670074339683"/>
          <c:w val="0.57539006973663509"/>
          <c:h val="0.47784883963491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site'!$B$136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site'!$A$137:$A$143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site'!$B$137:$B$143</c:f>
              <c:numCache>
                <c:formatCode>General</c:formatCode>
                <c:ptCount val="7"/>
                <c:pt idx="4">
                  <c:v>0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38B-A1FA-2BB2594B3061}"/>
            </c:ext>
          </c:extLst>
        </c:ser>
        <c:ser>
          <c:idx val="1"/>
          <c:order val="1"/>
          <c:tx>
            <c:strRef>
              <c:f>'par site'!$C$136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site'!$A$137:$A$143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site'!$C$137:$C$143</c:f>
              <c:numCache>
                <c:formatCode>General</c:formatCode>
                <c:ptCount val="7"/>
                <c:pt idx="4">
                  <c:v>55</c:v>
                </c:pt>
                <c:pt idx="5">
                  <c:v>81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38B-A1FA-2BB2594B3061}"/>
            </c:ext>
          </c:extLst>
        </c:ser>
        <c:ser>
          <c:idx val="2"/>
          <c:order val="2"/>
          <c:tx>
            <c:strRef>
              <c:f>'par site'!$D$136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site'!$A$137:$A$143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site'!$D$137:$D$143</c:f>
              <c:numCache>
                <c:formatCode>General</c:formatCode>
                <c:ptCount val="7"/>
                <c:pt idx="4">
                  <c:v>0</c:v>
                </c:pt>
                <c:pt idx="5">
                  <c:v>10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4-438B-A1FA-2BB2594B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497728"/>
        <c:axId val="83499264"/>
      </c:barChart>
      <c:catAx>
        <c:axId val="8349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499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499264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8288288288288286E-2"/>
              <c:y val="0.40573856546620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497728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2306657614707"/>
          <c:y val="0.37341829852264929"/>
          <c:w val="0.21317162222170635"/>
          <c:h val="0.23101301518773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aseline="0"/>
              <a:t>ST JEAN PLA DE CORTS  </a:t>
            </a:r>
            <a:r>
              <a:rPr lang="fr-FR"/>
              <a:t>2021/2022</a:t>
            </a:r>
          </a:p>
        </c:rich>
      </c:tx>
      <c:layout>
        <c:manualLayout>
          <c:xMode val="edge"/>
          <c:yMode val="edge"/>
          <c:x val="0.21298794509093452"/>
          <c:y val="5.7376983091341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4682529322799"/>
          <c:y val="0.24050670074339683"/>
          <c:w val="0.57539006973663509"/>
          <c:h val="0.47784883963491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site'!$B$36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site'!$A$37:$A$43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site'!$B$37:$B$43</c:f>
              <c:numCache>
                <c:formatCode>General</c:formatCode>
                <c:ptCount val="7"/>
                <c:pt idx="3">
                  <c:v>33</c:v>
                </c:pt>
                <c:pt idx="4">
                  <c:v>39</c:v>
                </c:pt>
                <c:pt idx="5">
                  <c:v>27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38B-A1FA-2BB2594B3061}"/>
            </c:ext>
          </c:extLst>
        </c:ser>
        <c:ser>
          <c:idx val="1"/>
          <c:order val="1"/>
          <c:tx>
            <c:strRef>
              <c:f>'par site'!$C$36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site'!$A$37:$A$43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site'!$C$37:$C$43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38B-A1FA-2BB2594B3061}"/>
            </c:ext>
          </c:extLst>
        </c:ser>
        <c:ser>
          <c:idx val="2"/>
          <c:order val="2"/>
          <c:tx>
            <c:strRef>
              <c:f>'par site'!$D$36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site'!$A$37:$A$43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site'!$D$37:$D$43</c:f>
              <c:numCache>
                <c:formatCode>General</c:formatCode>
                <c:ptCount val="7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4-438B-A1FA-2BB2594B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544320"/>
        <c:axId val="82259968"/>
      </c:barChart>
      <c:catAx>
        <c:axId val="83544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259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996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8288288288288286E-2"/>
              <c:y val="0.40573856546620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544320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2306657614707"/>
          <c:y val="0.37341829852264929"/>
          <c:w val="0.21317162222170635"/>
          <c:h val="0.23101301518773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baseline="0"/>
              <a:t>PRADES  </a:t>
            </a:r>
            <a:r>
              <a:rPr lang="fr-FR"/>
              <a:t>2021/2022</a:t>
            </a:r>
          </a:p>
        </c:rich>
      </c:tx>
      <c:layout>
        <c:manualLayout>
          <c:xMode val="edge"/>
          <c:yMode val="edge"/>
          <c:x val="0.28378449315458187"/>
          <c:y val="5.737704918032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4682529322799"/>
          <c:y val="0.24050670074339683"/>
          <c:w val="0.57539006973663509"/>
          <c:h val="0.47784883963491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site'!$B$126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site'!$A$127:$A$133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site'!$B$127:$B$133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38B-A1FA-2BB2594B3061}"/>
            </c:ext>
          </c:extLst>
        </c:ser>
        <c:ser>
          <c:idx val="1"/>
          <c:order val="1"/>
          <c:tx>
            <c:strRef>
              <c:f>'par site'!$C$126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site'!$A$127:$A$133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site'!$C$127:$C$133</c:f>
              <c:numCache>
                <c:formatCode>General</c:formatCode>
                <c:ptCount val="7"/>
                <c:pt idx="2">
                  <c:v>22</c:v>
                </c:pt>
                <c:pt idx="3">
                  <c:v>56</c:v>
                </c:pt>
                <c:pt idx="4">
                  <c:v>80</c:v>
                </c:pt>
                <c:pt idx="5">
                  <c:v>39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38B-A1FA-2BB2594B3061}"/>
            </c:ext>
          </c:extLst>
        </c:ser>
        <c:ser>
          <c:idx val="2"/>
          <c:order val="2"/>
          <c:tx>
            <c:strRef>
              <c:f>'par site'!$D$126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site'!$A$127:$A$133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site'!$D$127:$D$133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4-438B-A1FA-2BB2594B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48512"/>
        <c:axId val="83650048"/>
      </c:barChart>
      <c:catAx>
        <c:axId val="8364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650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3650048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8288288288288286E-2"/>
              <c:y val="0.40573856546620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64851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2306657614707"/>
          <c:y val="0.37341829852264929"/>
          <c:w val="0.21317162222170635"/>
          <c:h val="0.23101301518773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2004/2005</a:t>
            </a:r>
          </a:p>
        </c:rich>
      </c:tx>
      <c:layout>
        <c:manualLayout>
          <c:xMode val="edge"/>
          <c:yMode val="edge"/>
          <c:x val="0.37834707185039995"/>
          <c:y val="2.24717962886227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8838579249645E-2"/>
          <c:y val="0.15355805243445694"/>
          <c:w val="0.64961483495418382"/>
          <c:h val="0.69662921348318163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mois'!$A$23:$A$28</c:f>
              <c:numCache>
                <c:formatCode>mmm\-yy</c:formatCode>
                <c:ptCount val="6"/>
                <c:pt idx="0">
                  <c:v>38261</c:v>
                </c:pt>
                <c:pt idx="1">
                  <c:v>38292</c:v>
                </c:pt>
                <c:pt idx="2">
                  <c:v>38322</c:v>
                </c:pt>
                <c:pt idx="3">
                  <c:v>38353</c:v>
                </c:pt>
                <c:pt idx="4">
                  <c:v>38384</c:v>
                </c:pt>
                <c:pt idx="5">
                  <c:v>38414</c:v>
                </c:pt>
              </c:numCache>
            </c:numRef>
          </c:cat>
          <c:val>
            <c:numRef>
              <c:f>'graph mois'!$B$23:$B$28</c:f>
              <c:numCache>
                <c:formatCode>General</c:formatCode>
                <c:ptCount val="6"/>
                <c:pt idx="0">
                  <c:v>201</c:v>
                </c:pt>
                <c:pt idx="1">
                  <c:v>461</c:v>
                </c:pt>
                <c:pt idx="2">
                  <c:v>299</c:v>
                </c:pt>
                <c:pt idx="3">
                  <c:v>581</c:v>
                </c:pt>
                <c:pt idx="4">
                  <c:v>155</c:v>
                </c:pt>
                <c:pt idx="5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A4-4250-A942-63DD8B91227E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'graph mois'!$C$23:$C$28</c:f>
              <c:numCache>
                <c:formatCode>General</c:formatCode>
                <c:ptCount val="6"/>
                <c:pt idx="0">
                  <c:v>683</c:v>
                </c:pt>
                <c:pt idx="1">
                  <c:v>844</c:v>
                </c:pt>
                <c:pt idx="2">
                  <c:v>464</c:v>
                </c:pt>
                <c:pt idx="3">
                  <c:v>563</c:v>
                </c:pt>
                <c:pt idx="4">
                  <c:v>379</c:v>
                </c:pt>
                <c:pt idx="5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A4-4250-A942-63DD8B91227E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'graph mois'!$D$23:$D$28</c:f>
              <c:numCache>
                <c:formatCode>General</c:formatCode>
                <c:ptCount val="6"/>
                <c:pt idx="0">
                  <c:v>164</c:v>
                </c:pt>
                <c:pt idx="1">
                  <c:v>214</c:v>
                </c:pt>
                <c:pt idx="2">
                  <c:v>104</c:v>
                </c:pt>
                <c:pt idx="3">
                  <c:v>60</c:v>
                </c:pt>
                <c:pt idx="4">
                  <c:v>57</c:v>
                </c:pt>
                <c:pt idx="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A4-4250-A942-63DD8B91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618048"/>
        <c:axId val="94502912"/>
      </c:lineChart>
      <c:dateAx>
        <c:axId val="8361804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45029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450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361804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097918595624939"/>
          <c:y val="0.3667835561724333"/>
          <c:w val="0.18496281344605034"/>
          <c:h val="0.339101778348105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2003/2004</a:t>
            </a:r>
          </a:p>
        </c:rich>
      </c:tx>
      <c:layout>
        <c:manualLayout>
          <c:xMode val="edge"/>
          <c:yMode val="edge"/>
          <c:x val="0.39185240209754657"/>
          <c:y val="3.8022586626213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81923311871168E-2"/>
          <c:y val="0.155893536121676"/>
          <c:w val="0.68484282514516814"/>
          <c:h val="0.69201520912547565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'[1]graph mois'!$A$33:$A$38</c:f>
              <c:numCache>
                <c:formatCode>General</c:formatCode>
                <c:ptCount val="6"/>
                <c:pt idx="0">
                  <c:v>37895</c:v>
                </c:pt>
                <c:pt idx="1">
                  <c:v>37926</c:v>
                </c:pt>
                <c:pt idx="2">
                  <c:v>37956</c:v>
                </c:pt>
                <c:pt idx="3">
                  <c:v>37987</c:v>
                </c:pt>
                <c:pt idx="4">
                  <c:v>38018</c:v>
                </c:pt>
                <c:pt idx="5">
                  <c:v>38049</c:v>
                </c:pt>
              </c:numCache>
            </c:numRef>
          </c:cat>
          <c:val>
            <c:numRef>
              <c:f>'[1]graph mois'!$B$33:$B$38</c:f>
              <c:numCache>
                <c:formatCode>General</c:formatCode>
                <c:ptCount val="6"/>
                <c:pt idx="0">
                  <c:v>71</c:v>
                </c:pt>
                <c:pt idx="1">
                  <c:v>273</c:v>
                </c:pt>
                <c:pt idx="2">
                  <c:v>360</c:v>
                </c:pt>
                <c:pt idx="3">
                  <c:v>383</c:v>
                </c:pt>
                <c:pt idx="4">
                  <c:v>398</c:v>
                </c:pt>
                <c:pt idx="5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A-424B-B931-B879E5390CF3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'[1]graph mois'!$C$33:$C$38</c:f>
              <c:numCache>
                <c:formatCode>General</c:formatCode>
                <c:ptCount val="6"/>
                <c:pt idx="0">
                  <c:v>574</c:v>
                </c:pt>
                <c:pt idx="1">
                  <c:v>565</c:v>
                </c:pt>
                <c:pt idx="2">
                  <c:v>574</c:v>
                </c:pt>
                <c:pt idx="3">
                  <c:v>543</c:v>
                </c:pt>
                <c:pt idx="4">
                  <c:v>598</c:v>
                </c:pt>
                <c:pt idx="5">
                  <c:v>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A-424B-B931-B879E5390CF3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'[1]graph mois'!$D$33:$D$38</c:f>
              <c:numCache>
                <c:formatCode>General</c:formatCode>
                <c:ptCount val="6"/>
                <c:pt idx="0">
                  <c:v>87</c:v>
                </c:pt>
                <c:pt idx="1">
                  <c:v>161</c:v>
                </c:pt>
                <c:pt idx="2">
                  <c:v>146</c:v>
                </c:pt>
                <c:pt idx="3">
                  <c:v>220</c:v>
                </c:pt>
                <c:pt idx="4">
                  <c:v>102</c:v>
                </c:pt>
                <c:pt idx="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CA-424B-B931-B879E5390C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55520"/>
        <c:axId val="94565504"/>
      </c:lineChart>
      <c:catAx>
        <c:axId val="945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456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4565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45555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744178055668168"/>
          <c:y val="0.35018065973525253"/>
          <c:w val="0.18518569481394351"/>
          <c:h val="0.328520000370185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2005/2006</a:t>
            </a:r>
          </a:p>
        </c:rich>
      </c:tx>
      <c:layout>
        <c:manualLayout>
          <c:xMode val="edge"/>
          <c:yMode val="edge"/>
          <c:x val="0.37924886297610305"/>
          <c:y val="2.4031496062992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67620751341717E-2"/>
          <c:y val="0.15620868504017538"/>
          <c:w val="0.64758497316636854"/>
          <c:h val="0.68491500363767865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mois'!$A$45:$A$50</c:f>
              <c:numCache>
                <c:formatCode>mmm\-yy</c:formatCode>
                <c:ptCount val="6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38779</c:v>
                </c:pt>
              </c:numCache>
            </c:numRef>
          </c:cat>
          <c:val>
            <c:numRef>
              <c:f>'graph mois'!$B$45:$B$50</c:f>
              <c:numCache>
                <c:formatCode>General</c:formatCode>
                <c:ptCount val="6"/>
                <c:pt idx="0">
                  <c:v>244</c:v>
                </c:pt>
                <c:pt idx="1">
                  <c:v>477</c:v>
                </c:pt>
                <c:pt idx="2">
                  <c:v>298</c:v>
                </c:pt>
                <c:pt idx="3">
                  <c:v>446</c:v>
                </c:pt>
                <c:pt idx="4">
                  <c:v>499</c:v>
                </c:pt>
                <c:pt idx="5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CF-494F-BABD-7813973B98E4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'graph mois'!$A$45:$A$50</c:f>
              <c:numCache>
                <c:formatCode>mmm\-yy</c:formatCode>
                <c:ptCount val="6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38779</c:v>
                </c:pt>
              </c:numCache>
            </c:numRef>
          </c:cat>
          <c:val>
            <c:numRef>
              <c:f>'graph mois'!$C$45:$C$50</c:f>
              <c:numCache>
                <c:formatCode>General</c:formatCode>
                <c:ptCount val="6"/>
                <c:pt idx="0">
                  <c:v>920</c:v>
                </c:pt>
                <c:pt idx="1">
                  <c:v>718</c:v>
                </c:pt>
                <c:pt idx="2">
                  <c:v>424</c:v>
                </c:pt>
                <c:pt idx="3">
                  <c:v>351</c:v>
                </c:pt>
                <c:pt idx="4">
                  <c:v>335</c:v>
                </c:pt>
                <c:pt idx="5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CF-494F-BABD-7813973B98E4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'graph mois'!$A$45:$A$50</c:f>
              <c:numCache>
                <c:formatCode>mmm\-yy</c:formatCode>
                <c:ptCount val="6"/>
                <c:pt idx="0">
                  <c:v>38626</c:v>
                </c:pt>
                <c:pt idx="1">
                  <c:v>38657</c:v>
                </c:pt>
                <c:pt idx="2">
                  <c:v>38687</c:v>
                </c:pt>
                <c:pt idx="3">
                  <c:v>38718</c:v>
                </c:pt>
                <c:pt idx="4">
                  <c:v>38749</c:v>
                </c:pt>
                <c:pt idx="5">
                  <c:v>38779</c:v>
                </c:pt>
              </c:numCache>
            </c:numRef>
          </c:cat>
          <c:val>
            <c:numRef>
              <c:f>'graph mois'!$D$45:$D$50</c:f>
              <c:numCache>
                <c:formatCode>General</c:formatCode>
                <c:ptCount val="6"/>
                <c:pt idx="0">
                  <c:v>218</c:v>
                </c:pt>
                <c:pt idx="1">
                  <c:v>207</c:v>
                </c:pt>
                <c:pt idx="2">
                  <c:v>165</c:v>
                </c:pt>
                <c:pt idx="3">
                  <c:v>116</c:v>
                </c:pt>
                <c:pt idx="4">
                  <c:v>103</c:v>
                </c:pt>
                <c:pt idx="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CF-494F-BABD-7813973B9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22464"/>
        <c:axId val="94624000"/>
      </c:lineChart>
      <c:dateAx>
        <c:axId val="94622464"/>
        <c:scaling>
          <c:orientation val="minMax"/>
          <c:max val="38777"/>
          <c:min val="38626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462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462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46224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8564461817491"/>
          <c:y val="0.13513563670420481"/>
          <c:w val="0.18328449028386709"/>
          <c:h val="0.347974264513327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2009/2010</a:t>
            </a:r>
          </a:p>
        </c:rich>
      </c:tx>
      <c:layout>
        <c:manualLayout>
          <c:xMode val="edge"/>
          <c:yMode val="edge"/>
          <c:x val="0.38010677642568236"/>
          <c:y val="2.23601661442805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0035523978685E-2"/>
          <c:y val="0.14534232017818421"/>
          <c:w val="0.65896980461814236"/>
          <c:h val="0.62981672077213058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mois'!$A$116:$A$122</c:f>
              <c:numCache>
                <c:formatCode>mmm\-yy</c:formatCode>
                <c:ptCount val="7"/>
                <c:pt idx="0">
                  <c:v>40057</c:v>
                </c:pt>
                <c:pt idx="1">
                  <c:v>40087</c:v>
                </c:pt>
                <c:pt idx="2">
                  <c:v>40118</c:v>
                </c:pt>
                <c:pt idx="3">
                  <c:v>40148</c:v>
                </c:pt>
                <c:pt idx="4">
                  <c:v>40179</c:v>
                </c:pt>
                <c:pt idx="5">
                  <c:v>40210</c:v>
                </c:pt>
                <c:pt idx="6">
                  <c:v>40238</c:v>
                </c:pt>
              </c:numCache>
            </c:numRef>
          </c:cat>
          <c:val>
            <c:numRef>
              <c:f>'graph mois'!$B$116:$B$122</c:f>
              <c:numCache>
                <c:formatCode>General</c:formatCode>
                <c:ptCount val="7"/>
                <c:pt idx="0">
                  <c:v>8</c:v>
                </c:pt>
                <c:pt idx="1">
                  <c:v>139</c:v>
                </c:pt>
                <c:pt idx="2">
                  <c:v>268</c:v>
                </c:pt>
                <c:pt idx="3">
                  <c:v>503</c:v>
                </c:pt>
                <c:pt idx="4">
                  <c:v>536</c:v>
                </c:pt>
                <c:pt idx="5">
                  <c:v>441</c:v>
                </c:pt>
                <c:pt idx="6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B9-4A5C-8FBF-76AAFB5C62D3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'graph mois'!$A$116:$A$122</c:f>
              <c:numCache>
                <c:formatCode>mmm\-yy</c:formatCode>
                <c:ptCount val="7"/>
                <c:pt idx="0">
                  <c:v>40057</c:v>
                </c:pt>
                <c:pt idx="1">
                  <c:v>40087</c:v>
                </c:pt>
                <c:pt idx="2">
                  <c:v>40118</c:v>
                </c:pt>
                <c:pt idx="3">
                  <c:v>40148</c:v>
                </c:pt>
                <c:pt idx="4">
                  <c:v>40179</c:v>
                </c:pt>
                <c:pt idx="5">
                  <c:v>40210</c:v>
                </c:pt>
                <c:pt idx="6">
                  <c:v>40238</c:v>
                </c:pt>
              </c:numCache>
            </c:numRef>
          </c:cat>
          <c:val>
            <c:numRef>
              <c:f>'graph mois'!$C$116:$C$122</c:f>
              <c:numCache>
                <c:formatCode>General</c:formatCode>
                <c:ptCount val="7"/>
                <c:pt idx="0">
                  <c:v>474</c:v>
                </c:pt>
                <c:pt idx="1">
                  <c:v>549</c:v>
                </c:pt>
                <c:pt idx="2">
                  <c:v>438</c:v>
                </c:pt>
                <c:pt idx="3">
                  <c:v>349</c:v>
                </c:pt>
                <c:pt idx="4">
                  <c:v>111</c:v>
                </c:pt>
                <c:pt idx="5">
                  <c:v>86</c:v>
                </c:pt>
                <c:pt idx="6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B9-4A5C-8FBF-76AAFB5C62D3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'graph mois'!$A$116:$A$122</c:f>
              <c:numCache>
                <c:formatCode>mmm\-yy</c:formatCode>
                <c:ptCount val="7"/>
                <c:pt idx="0">
                  <c:v>40057</c:v>
                </c:pt>
                <c:pt idx="1">
                  <c:v>40087</c:v>
                </c:pt>
                <c:pt idx="2">
                  <c:v>40118</c:v>
                </c:pt>
                <c:pt idx="3">
                  <c:v>40148</c:v>
                </c:pt>
                <c:pt idx="4">
                  <c:v>40179</c:v>
                </c:pt>
                <c:pt idx="5">
                  <c:v>40210</c:v>
                </c:pt>
                <c:pt idx="6">
                  <c:v>40238</c:v>
                </c:pt>
              </c:numCache>
            </c:numRef>
          </c:cat>
          <c:val>
            <c:numRef>
              <c:f>'graph mois'!$D$116:$D$122</c:f>
              <c:numCache>
                <c:formatCode>General</c:formatCode>
                <c:ptCount val="7"/>
                <c:pt idx="0">
                  <c:v>95</c:v>
                </c:pt>
                <c:pt idx="1">
                  <c:v>183</c:v>
                </c:pt>
                <c:pt idx="2">
                  <c:v>149</c:v>
                </c:pt>
                <c:pt idx="3">
                  <c:v>94</c:v>
                </c:pt>
                <c:pt idx="4">
                  <c:v>222</c:v>
                </c:pt>
                <c:pt idx="5">
                  <c:v>155</c:v>
                </c:pt>
                <c:pt idx="6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B9-4A5C-8FBF-76AAFB5C6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56384"/>
        <c:axId val="94657920"/>
      </c:lineChart>
      <c:dateAx>
        <c:axId val="946563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4657920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9465792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46563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58380640854465"/>
          <c:y val="6.4151150251534741E-2"/>
          <c:w val="0.18486207893433654"/>
          <c:h val="0.32452934833129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 horizontalDpi="0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2006/2007</a:t>
            </a:r>
          </a:p>
        </c:rich>
      </c:tx>
      <c:layout>
        <c:manualLayout>
          <c:xMode val="edge"/>
          <c:yMode val="edge"/>
          <c:x val="0.37834720375323388"/>
          <c:y val="2.24718370380705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878838579249645E-2"/>
          <c:y val="0.15355805243445694"/>
          <c:w val="0.64961483495418382"/>
          <c:h val="0.69662921348318163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mois'!$A$65:$A$71</c:f>
              <c:numCache>
                <c:formatCode>mmm\-yy</c:formatCode>
                <c:ptCount val="7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39144</c:v>
                </c:pt>
              </c:numCache>
            </c:numRef>
          </c:cat>
          <c:val>
            <c:numRef>
              <c:f>'graph mois'!$B$65:$B$71</c:f>
              <c:numCache>
                <c:formatCode>General</c:formatCode>
                <c:ptCount val="7"/>
                <c:pt idx="0">
                  <c:v>6</c:v>
                </c:pt>
                <c:pt idx="1">
                  <c:v>215</c:v>
                </c:pt>
                <c:pt idx="2">
                  <c:v>439</c:v>
                </c:pt>
                <c:pt idx="3">
                  <c:v>482</c:v>
                </c:pt>
                <c:pt idx="4">
                  <c:v>558</c:v>
                </c:pt>
                <c:pt idx="5">
                  <c:v>572</c:v>
                </c:pt>
                <c:pt idx="6">
                  <c:v>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3-44FA-997F-4D445F7ECED0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'graph mois'!$A$65:$A$71</c:f>
              <c:numCache>
                <c:formatCode>mmm\-yy</c:formatCode>
                <c:ptCount val="7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39144</c:v>
                </c:pt>
              </c:numCache>
            </c:numRef>
          </c:cat>
          <c:val>
            <c:numRef>
              <c:f>'graph mois'!$C$65:$C$71</c:f>
              <c:numCache>
                <c:formatCode>General</c:formatCode>
                <c:ptCount val="7"/>
                <c:pt idx="0">
                  <c:v>526</c:v>
                </c:pt>
                <c:pt idx="1">
                  <c:v>679</c:v>
                </c:pt>
                <c:pt idx="2">
                  <c:v>752</c:v>
                </c:pt>
                <c:pt idx="3">
                  <c:v>709</c:v>
                </c:pt>
                <c:pt idx="4">
                  <c:v>581</c:v>
                </c:pt>
                <c:pt idx="5">
                  <c:v>371</c:v>
                </c:pt>
                <c:pt idx="6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3-44FA-997F-4D445F7ECED0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'graph mois'!$A$65:$A$71</c:f>
              <c:numCache>
                <c:formatCode>mmm\-yy</c:formatCode>
                <c:ptCount val="7"/>
                <c:pt idx="0">
                  <c:v>38961</c:v>
                </c:pt>
                <c:pt idx="1">
                  <c:v>38991</c:v>
                </c:pt>
                <c:pt idx="2">
                  <c:v>39022</c:v>
                </c:pt>
                <c:pt idx="3">
                  <c:v>39052</c:v>
                </c:pt>
                <c:pt idx="4">
                  <c:v>39083</c:v>
                </c:pt>
                <c:pt idx="5">
                  <c:v>39114</c:v>
                </c:pt>
                <c:pt idx="6">
                  <c:v>39144</c:v>
                </c:pt>
              </c:numCache>
            </c:numRef>
          </c:cat>
          <c:val>
            <c:numRef>
              <c:f>'graph mois'!$D$65:$D$71</c:f>
              <c:numCache>
                <c:formatCode>General</c:formatCode>
                <c:ptCount val="7"/>
                <c:pt idx="0">
                  <c:v>241</c:v>
                </c:pt>
                <c:pt idx="1">
                  <c:v>231</c:v>
                </c:pt>
                <c:pt idx="2">
                  <c:v>239</c:v>
                </c:pt>
                <c:pt idx="3">
                  <c:v>229</c:v>
                </c:pt>
                <c:pt idx="4">
                  <c:v>176</c:v>
                </c:pt>
                <c:pt idx="5">
                  <c:v>135</c:v>
                </c:pt>
                <c:pt idx="6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F3-44FA-997F-4D445F7EC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8800"/>
        <c:axId val="97882880"/>
      </c:lineChart>
      <c:dateAx>
        <c:axId val="97868800"/>
        <c:scaling>
          <c:orientation val="minMax"/>
          <c:max val="39142"/>
          <c:min val="38961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7882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788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868800"/>
        <c:crossesAt val="1280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416157460563652"/>
          <c:y val="7.9038264863092123E-2"/>
          <c:w val="0.18540169113036614"/>
          <c:h val="0.319589505750773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Villelongue dels Monts 2021/2022</a:t>
            </a:r>
          </a:p>
        </c:rich>
      </c:tx>
      <c:layout>
        <c:manualLayout>
          <c:xMode val="edge"/>
          <c:yMode val="edge"/>
          <c:x val="0.23946808201081696"/>
          <c:y val="4.1841004184100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428752957494"/>
          <c:y val="0.25566393542032873"/>
          <c:w val="0.53413013789373953"/>
          <c:h val="0.45631158094009122"/>
        </c:manualLayout>
      </c:layout>
      <c:barChart>
        <c:barDir val="col"/>
        <c:grouping val="clustered"/>
        <c:varyColors val="0"/>
        <c:ser>
          <c:idx val="0"/>
          <c:order val="0"/>
          <c:tx>
            <c:v>Grand Cormoran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site'!$A$47:$A$53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site'!$B$47:$B$53</c:f>
              <c:numCache>
                <c:formatCode>General</c:formatCode>
                <c:ptCount val="7"/>
                <c:pt idx="0">
                  <c:v>4</c:v>
                </c:pt>
                <c:pt idx="1">
                  <c:v>20</c:v>
                </c:pt>
                <c:pt idx="2">
                  <c:v>57</c:v>
                </c:pt>
                <c:pt idx="3">
                  <c:v>69</c:v>
                </c:pt>
                <c:pt idx="4">
                  <c:v>38</c:v>
                </c:pt>
                <c:pt idx="5">
                  <c:v>27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D-44BE-96B6-3B0AE046B3E5}"/>
            </c:ext>
          </c:extLst>
        </c:ser>
        <c:ser>
          <c:idx val="1"/>
          <c:order val="1"/>
          <c:tx>
            <c:v>Gardeboeufs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site'!$A$47:$A$53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site'!$C$47:$C$53</c:f>
              <c:numCache>
                <c:formatCode>General</c:formatCode>
                <c:ptCount val="7"/>
                <c:pt idx="0">
                  <c:v>0</c:v>
                </c:pt>
                <c:pt idx="1">
                  <c:v>74</c:v>
                </c:pt>
                <c:pt idx="2">
                  <c:v>253</c:v>
                </c:pt>
                <c:pt idx="3">
                  <c:v>50</c:v>
                </c:pt>
                <c:pt idx="4">
                  <c:v>166</c:v>
                </c:pt>
                <c:pt idx="5">
                  <c:v>200</c:v>
                </c:pt>
                <c:pt idx="6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D-44BE-96B6-3B0AE046B3E5}"/>
            </c:ext>
          </c:extLst>
        </c:ser>
        <c:ser>
          <c:idx val="2"/>
          <c:order val="2"/>
          <c:tx>
            <c:v>Aigrette garzette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site'!$A$47:$A$53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site'!$D$47:$D$53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D-44BE-96B6-3B0AE046B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124864"/>
        <c:axId val="71126400"/>
      </c:barChart>
      <c:catAx>
        <c:axId val="7112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12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112640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476718403547852E-2"/>
              <c:y val="0.41004184100418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1124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91872860122312"/>
          <c:y val="0.37216901991568013"/>
          <c:w val="0.20989778581767218"/>
          <c:h val="0.236246421337778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2007/2008</a:t>
            </a:r>
          </a:p>
        </c:rich>
      </c:tx>
      <c:layout>
        <c:manualLayout>
          <c:xMode val="edge"/>
          <c:yMode val="edge"/>
          <c:x val="0.38010657758690092"/>
          <c:y val="2.2140513685789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14742451154528E-2"/>
          <c:y val="0.15129151291512921"/>
          <c:w val="0.63943161634104684"/>
          <c:h val="0.70110701107011075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mois'!$A$86:$A$92</c:f>
              <c:numCache>
                <c:formatCode>mmm\-yy</c:formatCode>
                <c:ptCount val="7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39510</c:v>
                </c:pt>
              </c:numCache>
            </c:numRef>
          </c:cat>
          <c:val>
            <c:numRef>
              <c:f>'graph mois'!$B$86:$B$92</c:f>
              <c:numCache>
                <c:formatCode>General</c:formatCode>
                <c:ptCount val="7"/>
                <c:pt idx="0">
                  <c:v>24</c:v>
                </c:pt>
                <c:pt idx="1">
                  <c:v>225</c:v>
                </c:pt>
                <c:pt idx="2">
                  <c:v>394</c:v>
                </c:pt>
                <c:pt idx="3">
                  <c:v>519</c:v>
                </c:pt>
                <c:pt idx="4">
                  <c:v>493</c:v>
                </c:pt>
                <c:pt idx="5">
                  <c:v>544</c:v>
                </c:pt>
                <c:pt idx="6">
                  <c:v>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59-46B1-8C97-B9AE07E38D8B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'graph mois'!$A$86:$A$92</c:f>
              <c:numCache>
                <c:formatCode>mmm\-yy</c:formatCode>
                <c:ptCount val="7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39510</c:v>
                </c:pt>
              </c:numCache>
            </c:numRef>
          </c:cat>
          <c:val>
            <c:numRef>
              <c:f>'graph mois'!$C$86:$C$92</c:f>
              <c:numCache>
                <c:formatCode>General</c:formatCode>
                <c:ptCount val="7"/>
                <c:pt idx="0">
                  <c:v>442</c:v>
                </c:pt>
                <c:pt idx="1">
                  <c:v>907</c:v>
                </c:pt>
                <c:pt idx="2">
                  <c:v>395</c:v>
                </c:pt>
                <c:pt idx="3">
                  <c:v>248</c:v>
                </c:pt>
                <c:pt idx="4">
                  <c:v>165</c:v>
                </c:pt>
                <c:pt idx="5">
                  <c:v>307</c:v>
                </c:pt>
                <c:pt idx="6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9-46B1-8C97-B9AE07E38D8B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'graph mois'!$A$86:$A$92</c:f>
              <c:numCache>
                <c:formatCode>mmm\-yy</c:formatCode>
                <c:ptCount val="7"/>
                <c:pt idx="0">
                  <c:v>39326</c:v>
                </c:pt>
                <c:pt idx="1">
                  <c:v>39356</c:v>
                </c:pt>
                <c:pt idx="2">
                  <c:v>39387</c:v>
                </c:pt>
                <c:pt idx="3">
                  <c:v>39417</c:v>
                </c:pt>
                <c:pt idx="4">
                  <c:v>39448</c:v>
                </c:pt>
                <c:pt idx="5">
                  <c:v>39479</c:v>
                </c:pt>
                <c:pt idx="6">
                  <c:v>39510</c:v>
                </c:pt>
              </c:numCache>
            </c:numRef>
          </c:cat>
          <c:val>
            <c:numRef>
              <c:f>'graph mois'!$D$86:$D$92</c:f>
              <c:numCache>
                <c:formatCode>General</c:formatCode>
                <c:ptCount val="7"/>
                <c:pt idx="0">
                  <c:v>173</c:v>
                </c:pt>
                <c:pt idx="1">
                  <c:v>174</c:v>
                </c:pt>
                <c:pt idx="2">
                  <c:v>201</c:v>
                </c:pt>
                <c:pt idx="3">
                  <c:v>179</c:v>
                </c:pt>
                <c:pt idx="4">
                  <c:v>183</c:v>
                </c:pt>
                <c:pt idx="5">
                  <c:v>161</c:v>
                </c:pt>
                <c:pt idx="6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59-46B1-8C97-B9AE07E38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13568"/>
        <c:axId val="98015104"/>
      </c:lineChart>
      <c:dateAx>
        <c:axId val="98013568"/>
        <c:scaling>
          <c:orientation val="minMax"/>
          <c:max val="39508"/>
          <c:min val="39326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80151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015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013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00418545250517"/>
          <c:y val="5.9027977932327724E-2"/>
          <c:w val="0.18658922010647683"/>
          <c:h val="0.3159732936377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2012/2013</a:t>
            </a:r>
          </a:p>
        </c:rich>
      </c:tx>
      <c:layout>
        <c:manualLayout>
          <c:xMode val="edge"/>
          <c:yMode val="edge"/>
          <c:x val="0.41173139206655773"/>
          <c:y val="3.65402489826386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58"/>
          <c:w val="0.64047067556516113"/>
          <c:h val="0.61754105497549983"/>
        </c:manualLayout>
      </c:layout>
      <c:lineChart>
        <c:grouping val="standard"/>
        <c:varyColors val="0"/>
        <c:ser>
          <c:idx val="0"/>
          <c:order val="0"/>
          <c:tx>
            <c:strRef>
              <c:f>'graph mois'!$B$173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'graph mois'!$A$174:$A$180</c:f>
              <c:numCache>
                <c:formatCode>mmm\-yy</c:formatCode>
                <c:ptCount val="7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</c:numCache>
            </c:numRef>
          </c:cat>
          <c:val>
            <c:numRef>
              <c:f>'graph mois'!$B$174:$B$180</c:f>
              <c:numCache>
                <c:formatCode>General</c:formatCode>
                <c:ptCount val="7"/>
                <c:pt idx="0">
                  <c:v>24</c:v>
                </c:pt>
                <c:pt idx="1">
                  <c:v>249</c:v>
                </c:pt>
                <c:pt idx="2">
                  <c:v>547</c:v>
                </c:pt>
                <c:pt idx="3">
                  <c:v>818</c:v>
                </c:pt>
                <c:pt idx="4">
                  <c:v>1109</c:v>
                </c:pt>
                <c:pt idx="5">
                  <c:v>749</c:v>
                </c:pt>
                <c:pt idx="6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E3-476F-99BC-19069D56310C}"/>
            </c:ext>
          </c:extLst>
        </c:ser>
        <c:ser>
          <c:idx val="1"/>
          <c:order val="1"/>
          <c:tx>
            <c:strRef>
              <c:f>'graph mois'!$C$173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'graph mois'!$A$174:$A$180</c:f>
              <c:numCache>
                <c:formatCode>mmm\-yy</c:formatCode>
                <c:ptCount val="7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</c:numCache>
            </c:numRef>
          </c:cat>
          <c:val>
            <c:numRef>
              <c:f>'graph mois'!$C$174:$C$180</c:f>
              <c:numCache>
                <c:formatCode>General</c:formatCode>
                <c:ptCount val="7"/>
                <c:pt idx="0">
                  <c:v>209</c:v>
                </c:pt>
                <c:pt idx="1">
                  <c:v>339</c:v>
                </c:pt>
                <c:pt idx="2">
                  <c:v>156</c:v>
                </c:pt>
                <c:pt idx="3">
                  <c:v>197</c:v>
                </c:pt>
                <c:pt idx="4">
                  <c:v>225</c:v>
                </c:pt>
                <c:pt idx="5">
                  <c:v>222</c:v>
                </c:pt>
                <c:pt idx="6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E3-476F-99BC-19069D56310C}"/>
            </c:ext>
          </c:extLst>
        </c:ser>
        <c:ser>
          <c:idx val="2"/>
          <c:order val="2"/>
          <c:tx>
            <c:strRef>
              <c:f>'graph mois'!$D$173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'graph mois'!$A$174:$A$180</c:f>
              <c:numCache>
                <c:formatCode>mmm\-yy</c:formatCode>
                <c:ptCount val="7"/>
                <c:pt idx="0">
                  <c:v>41153</c:v>
                </c:pt>
                <c:pt idx="1">
                  <c:v>41183</c:v>
                </c:pt>
                <c:pt idx="2">
                  <c:v>41214</c:v>
                </c:pt>
                <c:pt idx="3">
                  <c:v>41244</c:v>
                </c:pt>
                <c:pt idx="4">
                  <c:v>41275</c:v>
                </c:pt>
                <c:pt idx="5">
                  <c:v>41306</c:v>
                </c:pt>
                <c:pt idx="6">
                  <c:v>41334</c:v>
                </c:pt>
              </c:numCache>
            </c:numRef>
          </c:cat>
          <c:val>
            <c:numRef>
              <c:f>'graph mois'!$D$174:$D$180</c:f>
              <c:numCache>
                <c:formatCode>General</c:formatCode>
                <c:ptCount val="7"/>
                <c:pt idx="0">
                  <c:v>61</c:v>
                </c:pt>
                <c:pt idx="1">
                  <c:v>76</c:v>
                </c:pt>
                <c:pt idx="2">
                  <c:v>143</c:v>
                </c:pt>
                <c:pt idx="3">
                  <c:v>123</c:v>
                </c:pt>
                <c:pt idx="4">
                  <c:v>160</c:v>
                </c:pt>
                <c:pt idx="5">
                  <c:v>236</c:v>
                </c:pt>
                <c:pt idx="6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E3-476F-99BC-19069D56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2544"/>
        <c:axId val="98094080"/>
      </c:lineChart>
      <c:dateAx>
        <c:axId val="980925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0940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09408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092544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09869375908548"/>
          <c:y val="0.35231454471288887"/>
          <c:w val="0.19158200290275765"/>
          <c:h val="0.31672721696410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2011/2012</a:t>
            </a:r>
          </a:p>
        </c:rich>
      </c:tx>
      <c:layout>
        <c:manualLayout>
          <c:xMode val="edge"/>
          <c:yMode val="edge"/>
          <c:x val="0.41173128927065938"/>
          <c:y val="3.6541178621330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16090234199138512"/>
          <c:w val="0.64047067556516135"/>
          <c:h val="0.67588410404360566"/>
        </c:manualLayout>
      </c:layout>
      <c:lineChart>
        <c:grouping val="standard"/>
        <c:varyColors val="0"/>
        <c:ser>
          <c:idx val="0"/>
          <c:order val="0"/>
          <c:tx>
            <c:strRef>
              <c:f>'[2]graph mois'!$B$198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'[2]graph mois'!$A$199:$A$205</c:f>
              <c:numCache>
                <c:formatCode>General</c:formatCode>
                <c:ptCount val="7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</c:numCache>
            </c:numRef>
          </c:cat>
          <c:val>
            <c:numRef>
              <c:f>'[2]graph mois'!$B$199:$B$205</c:f>
              <c:numCache>
                <c:formatCode>General</c:formatCode>
                <c:ptCount val="7"/>
                <c:pt idx="0">
                  <c:v>2</c:v>
                </c:pt>
                <c:pt idx="1">
                  <c:v>210</c:v>
                </c:pt>
                <c:pt idx="2">
                  <c:v>667</c:v>
                </c:pt>
                <c:pt idx="3">
                  <c:v>620</c:v>
                </c:pt>
                <c:pt idx="4">
                  <c:v>772</c:v>
                </c:pt>
                <c:pt idx="5">
                  <c:v>1019</c:v>
                </c:pt>
                <c:pt idx="6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C-4A18-ACCD-606EE19781E5}"/>
            </c:ext>
          </c:extLst>
        </c:ser>
        <c:ser>
          <c:idx val="1"/>
          <c:order val="1"/>
          <c:tx>
            <c:strRef>
              <c:f>'[2]graph mois'!$C$198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'[2]graph mois'!$A$199:$A$205</c:f>
              <c:numCache>
                <c:formatCode>General</c:formatCode>
                <c:ptCount val="7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</c:numCache>
            </c:numRef>
          </c:cat>
          <c:val>
            <c:numRef>
              <c:f>'[2]graph mois'!$C$199:$C$205</c:f>
              <c:numCache>
                <c:formatCode>General</c:formatCode>
                <c:ptCount val="7"/>
                <c:pt idx="0">
                  <c:v>589</c:v>
                </c:pt>
                <c:pt idx="1">
                  <c:v>368</c:v>
                </c:pt>
                <c:pt idx="2">
                  <c:v>435</c:v>
                </c:pt>
                <c:pt idx="3">
                  <c:v>435</c:v>
                </c:pt>
                <c:pt idx="4">
                  <c:v>416</c:v>
                </c:pt>
                <c:pt idx="5">
                  <c:v>123</c:v>
                </c:pt>
                <c:pt idx="6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C-4A18-ACCD-606EE19781E5}"/>
            </c:ext>
          </c:extLst>
        </c:ser>
        <c:ser>
          <c:idx val="2"/>
          <c:order val="2"/>
          <c:tx>
            <c:strRef>
              <c:f>'[2]graph mois'!$D$198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'[2]graph mois'!$A$199:$A$205</c:f>
              <c:numCache>
                <c:formatCode>General</c:formatCode>
                <c:ptCount val="7"/>
                <c:pt idx="0">
                  <c:v>40787</c:v>
                </c:pt>
                <c:pt idx="1">
                  <c:v>40817</c:v>
                </c:pt>
                <c:pt idx="2">
                  <c:v>40848</c:v>
                </c:pt>
                <c:pt idx="3">
                  <c:v>40878</c:v>
                </c:pt>
                <c:pt idx="4">
                  <c:v>40909</c:v>
                </c:pt>
                <c:pt idx="5">
                  <c:v>40940</c:v>
                </c:pt>
                <c:pt idx="6">
                  <c:v>40969</c:v>
                </c:pt>
              </c:numCache>
            </c:numRef>
          </c:cat>
          <c:val>
            <c:numRef>
              <c:f>'[2]graph mois'!$D$199:$D$205</c:f>
              <c:numCache>
                <c:formatCode>General</c:formatCode>
                <c:ptCount val="7"/>
                <c:pt idx="0">
                  <c:v>148</c:v>
                </c:pt>
                <c:pt idx="1">
                  <c:v>184</c:v>
                </c:pt>
                <c:pt idx="2">
                  <c:v>131</c:v>
                </c:pt>
                <c:pt idx="3">
                  <c:v>182</c:v>
                </c:pt>
                <c:pt idx="4">
                  <c:v>244</c:v>
                </c:pt>
                <c:pt idx="5">
                  <c:v>212</c:v>
                </c:pt>
                <c:pt idx="6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FC-4A18-ACCD-606EE1978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50336"/>
        <c:axId val="97960320"/>
      </c:lineChart>
      <c:catAx>
        <c:axId val="979503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96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60320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7950336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71554404209631"/>
          <c:y val="0.32945861138344468"/>
          <c:w val="0.19242013323479909"/>
          <c:h val="0.32170664405676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Année 2010/2011</a:t>
            </a:r>
          </a:p>
        </c:rich>
      </c:tx>
      <c:layout>
        <c:manualLayout>
          <c:xMode val="edge"/>
          <c:yMode val="edge"/>
          <c:x val="0.38010670631490229"/>
          <c:y val="2.23597856719522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0035523978685E-2"/>
          <c:y val="0.14534232017818421"/>
          <c:w val="0.65896980461814292"/>
          <c:h val="0.62981672077213058"/>
        </c:manualLayout>
      </c:layout>
      <c:lineChart>
        <c:grouping val="standard"/>
        <c:varyColors val="0"/>
        <c:ser>
          <c:idx val="0"/>
          <c:order val="0"/>
          <c:tx>
            <c:v>Cormorans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'[2]graph mois'!$A$176:$A$182</c:f>
              <c:numCache>
                <c:formatCode>General</c:formatCode>
                <c:ptCount val="7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</c:numCache>
            </c:numRef>
          </c:cat>
          <c:val>
            <c:numRef>
              <c:f>'[2]graph mois'!$B$176:$B$182</c:f>
              <c:numCache>
                <c:formatCode>General</c:formatCode>
                <c:ptCount val="7"/>
                <c:pt idx="0">
                  <c:v>3</c:v>
                </c:pt>
                <c:pt idx="1">
                  <c:v>168</c:v>
                </c:pt>
                <c:pt idx="2">
                  <c:v>390</c:v>
                </c:pt>
                <c:pt idx="3">
                  <c:v>470</c:v>
                </c:pt>
                <c:pt idx="4">
                  <c:v>607</c:v>
                </c:pt>
                <c:pt idx="5">
                  <c:v>571</c:v>
                </c:pt>
                <c:pt idx="6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FB-4F04-88AE-97742ADE1D2F}"/>
            </c:ext>
          </c:extLst>
        </c:ser>
        <c:ser>
          <c:idx val="1"/>
          <c:order val="1"/>
          <c:tx>
            <c:v>gardeboeufs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'[2]graph mois'!$A$176:$A$182</c:f>
              <c:numCache>
                <c:formatCode>General</c:formatCode>
                <c:ptCount val="7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</c:numCache>
            </c:numRef>
          </c:cat>
          <c:val>
            <c:numRef>
              <c:f>'[2]graph mois'!$C$176:$C$182</c:f>
              <c:numCache>
                <c:formatCode>General</c:formatCode>
                <c:ptCount val="7"/>
                <c:pt idx="0">
                  <c:v>274</c:v>
                </c:pt>
                <c:pt idx="1">
                  <c:v>510</c:v>
                </c:pt>
                <c:pt idx="2">
                  <c:v>311</c:v>
                </c:pt>
                <c:pt idx="3">
                  <c:v>137</c:v>
                </c:pt>
                <c:pt idx="4">
                  <c:v>174</c:v>
                </c:pt>
                <c:pt idx="5">
                  <c:v>176</c:v>
                </c:pt>
                <c:pt idx="6">
                  <c:v>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FB-4F04-88AE-97742ADE1D2F}"/>
            </c:ext>
          </c:extLst>
        </c:ser>
        <c:ser>
          <c:idx val="2"/>
          <c:order val="2"/>
          <c:tx>
            <c:v>garzette</c:v>
          </c:tx>
          <c:spPr>
            <a:ln w="3175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'[2]graph mois'!$A$176:$A$182</c:f>
              <c:numCache>
                <c:formatCode>General</c:formatCode>
                <c:ptCount val="7"/>
                <c:pt idx="0">
                  <c:v>40422</c:v>
                </c:pt>
                <c:pt idx="1">
                  <c:v>40452</c:v>
                </c:pt>
                <c:pt idx="2">
                  <c:v>40483</c:v>
                </c:pt>
                <c:pt idx="3">
                  <c:v>40513</c:v>
                </c:pt>
                <c:pt idx="4">
                  <c:v>40544</c:v>
                </c:pt>
                <c:pt idx="5">
                  <c:v>40575</c:v>
                </c:pt>
                <c:pt idx="6">
                  <c:v>40603</c:v>
                </c:pt>
              </c:numCache>
            </c:numRef>
          </c:cat>
          <c:val>
            <c:numRef>
              <c:f>'[2]graph mois'!$D$176:$D$182</c:f>
              <c:numCache>
                <c:formatCode>General</c:formatCode>
                <c:ptCount val="7"/>
                <c:pt idx="0">
                  <c:v>37</c:v>
                </c:pt>
                <c:pt idx="1">
                  <c:v>111</c:v>
                </c:pt>
                <c:pt idx="2">
                  <c:v>134</c:v>
                </c:pt>
                <c:pt idx="3">
                  <c:v>132</c:v>
                </c:pt>
                <c:pt idx="4">
                  <c:v>135</c:v>
                </c:pt>
                <c:pt idx="5">
                  <c:v>122</c:v>
                </c:pt>
                <c:pt idx="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FB-4F04-88AE-97742ADE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7984"/>
        <c:axId val="98219520"/>
      </c:lineChart>
      <c:catAx>
        <c:axId val="982179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fr-FR"/>
          </a:p>
        </c:txPr>
        <c:crossAx val="982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19520"/>
        <c:scaling>
          <c:orientation val="minMax"/>
          <c:max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2179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555584330000162"/>
          <c:y val="5.7143031529550074E-2"/>
          <c:w val="0.18814821619944663"/>
          <c:h val="0.307143794471327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2013/2014</a:t>
            </a:r>
          </a:p>
        </c:rich>
      </c:tx>
      <c:layout>
        <c:manualLayout>
          <c:xMode val="edge"/>
          <c:yMode val="edge"/>
          <c:x val="0.41173124545871664"/>
          <c:y val="3.6540504900655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77"/>
          <c:w val="0.64047067556516168"/>
          <c:h val="0.61754105497550038"/>
        </c:manualLayout>
      </c:layout>
      <c:lineChart>
        <c:grouping val="standard"/>
        <c:varyColors val="0"/>
        <c:ser>
          <c:idx val="0"/>
          <c:order val="0"/>
          <c:tx>
            <c:strRef>
              <c:f>'[3]graph mois'!$B$205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'[3]graph mois'!$A$206:$A$212</c:f>
              <c:numCache>
                <c:formatCode>General</c:formatCode>
                <c:ptCount val="7"/>
                <c:pt idx="0">
                  <c:v>41518</c:v>
                </c:pt>
                <c:pt idx="1">
                  <c:v>41548</c:v>
                </c:pt>
                <c:pt idx="2">
                  <c:v>41579</c:v>
                </c:pt>
                <c:pt idx="3">
                  <c:v>41609</c:v>
                </c:pt>
                <c:pt idx="4">
                  <c:v>41640</c:v>
                </c:pt>
                <c:pt idx="5">
                  <c:v>41671</c:v>
                </c:pt>
                <c:pt idx="6">
                  <c:v>41699</c:v>
                </c:pt>
              </c:numCache>
            </c:numRef>
          </c:cat>
          <c:val>
            <c:numRef>
              <c:f>'[3]graph mois'!$B$206:$B$212</c:f>
              <c:numCache>
                <c:formatCode>General</c:formatCode>
                <c:ptCount val="7"/>
                <c:pt idx="0">
                  <c:v>56</c:v>
                </c:pt>
                <c:pt idx="1">
                  <c:v>406</c:v>
                </c:pt>
                <c:pt idx="2">
                  <c:v>532</c:v>
                </c:pt>
                <c:pt idx="3">
                  <c:v>543</c:v>
                </c:pt>
                <c:pt idx="4">
                  <c:v>495</c:v>
                </c:pt>
                <c:pt idx="5">
                  <c:v>631</c:v>
                </c:pt>
                <c:pt idx="6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9-4025-9445-AC1FE359A65A}"/>
            </c:ext>
          </c:extLst>
        </c:ser>
        <c:ser>
          <c:idx val="1"/>
          <c:order val="1"/>
          <c:tx>
            <c:strRef>
              <c:f>'[3]graph mois'!$C$205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'[3]graph mois'!$A$206:$A$212</c:f>
              <c:numCache>
                <c:formatCode>General</c:formatCode>
                <c:ptCount val="7"/>
                <c:pt idx="0">
                  <c:v>41518</c:v>
                </c:pt>
                <c:pt idx="1">
                  <c:v>41548</c:v>
                </c:pt>
                <c:pt idx="2">
                  <c:v>41579</c:v>
                </c:pt>
                <c:pt idx="3">
                  <c:v>41609</c:v>
                </c:pt>
                <c:pt idx="4">
                  <c:v>41640</c:v>
                </c:pt>
                <c:pt idx="5">
                  <c:v>41671</c:v>
                </c:pt>
                <c:pt idx="6">
                  <c:v>41699</c:v>
                </c:pt>
              </c:numCache>
            </c:numRef>
          </c:cat>
          <c:val>
            <c:numRef>
              <c:f>'[3]graph mois'!$C$206:$C$212</c:f>
              <c:numCache>
                <c:formatCode>General</c:formatCode>
                <c:ptCount val="7"/>
                <c:pt idx="0">
                  <c:v>169</c:v>
                </c:pt>
                <c:pt idx="1">
                  <c:v>225</c:v>
                </c:pt>
                <c:pt idx="2">
                  <c:v>334</c:v>
                </c:pt>
                <c:pt idx="3">
                  <c:v>237</c:v>
                </c:pt>
                <c:pt idx="4">
                  <c:v>127</c:v>
                </c:pt>
                <c:pt idx="5">
                  <c:v>118</c:v>
                </c:pt>
                <c:pt idx="6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D9-4025-9445-AC1FE359A65A}"/>
            </c:ext>
          </c:extLst>
        </c:ser>
        <c:ser>
          <c:idx val="2"/>
          <c:order val="2"/>
          <c:tx>
            <c:strRef>
              <c:f>'[3]graph mois'!$D$205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'[3]graph mois'!$A$206:$A$212</c:f>
              <c:numCache>
                <c:formatCode>General</c:formatCode>
                <c:ptCount val="7"/>
                <c:pt idx="0">
                  <c:v>41518</c:v>
                </c:pt>
                <c:pt idx="1">
                  <c:v>41548</c:v>
                </c:pt>
                <c:pt idx="2">
                  <c:v>41579</c:v>
                </c:pt>
                <c:pt idx="3">
                  <c:v>41609</c:v>
                </c:pt>
                <c:pt idx="4">
                  <c:v>41640</c:v>
                </c:pt>
                <c:pt idx="5">
                  <c:v>41671</c:v>
                </c:pt>
                <c:pt idx="6">
                  <c:v>41699</c:v>
                </c:pt>
              </c:numCache>
            </c:numRef>
          </c:cat>
          <c:val>
            <c:numRef>
              <c:f>'[3]graph mois'!$D$206:$D$212</c:f>
              <c:numCache>
                <c:formatCode>General</c:formatCode>
                <c:ptCount val="7"/>
                <c:pt idx="0">
                  <c:v>28</c:v>
                </c:pt>
                <c:pt idx="1">
                  <c:v>73</c:v>
                </c:pt>
                <c:pt idx="2">
                  <c:v>151</c:v>
                </c:pt>
                <c:pt idx="3">
                  <c:v>119</c:v>
                </c:pt>
                <c:pt idx="4">
                  <c:v>188</c:v>
                </c:pt>
                <c:pt idx="5">
                  <c:v>162</c:v>
                </c:pt>
                <c:pt idx="6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D9-4025-9445-AC1FE359A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37216"/>
        <c:axId val="98138752"/>
      </c:lineChart>
      <c:dateAx>
        <c:axId val="98137216"/>
        <c:scaling>
          <c:orientation val="minMax"/>
          <c:min val="41518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38752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98138752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137216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05824843546501"/>
          <c:y val="0.35338491819649953"/>
          <c:w val="0.19275369138986481"/>
          <c:h val="0.315790777962833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2014/2015</a:t>
            </a:r>
          </a:p>
        </c:rich>
      </c:tx>
      <c:layout>
        <c:manualLayout>
          <c:xMode val="edge"/>
          <c:yMode val="edge"/>
          <c:x val="0.40448497610115886"/>
          <c:y val="3.65405049006555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77"/>
          <c:w val="0.64047067556516168"/>
          <c:h val="0.61754105497550038"/>
        </c:manualLayout>
      </c:layout>
      <c:lineChart>
        <c:grouping val="standard"/>
        <c:varyColors val="0"/>
        <c:ser>
          <c:idx val="0"/>
          <c:order val="0"/>
          <c:tx>
            <c:strRef>
              <c:f>'[4]graph mois'!$B$219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'[4]graph mois'!$A$220:$A$226</c:f>
              <c:numCache>
                <c:formatCode>General</c:formatCode>
                <c:ptCount val="7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</c:numCache>
            </c:numRef>
          </c:cat>
          <c:val>
            <c:numRef>
              <c:f>'[4]graph mois'!$B$220:$B$226</c:f>
              <c:numCache>
                <c:formatCode>General</c:formatCode>
                <c:ptCount val="7"/>
                <c:pt idx="0">
                  <c:v>9</c:v>
                </c:pt>
                <c:pt idx="1">
                  <c:v>399</c:v>
                </c:pt>
                <c:pt idx="2">
                  <c:v>744</c:v>
                </c:pt>
                <c:pt idx="3">
                  <c:v>611</c:v>
                </c:pt>
                <c:pt idx="4">
                  <c:v>885</c:v>
                </c:pt>
                <c:pt idx="5">
                  <c:v>646</c:v>
                </c:pt>
                <c:pt idx="6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0B-4BBF-950B-E4866C8EE992}"/>
            </c:ext>
          </c:extLst>
        </c:ser>
        <c:ser>
          <c:idx val="1"/>
          <c:order val="1"/>
          <c:tx>
            <c:strRef>
              <c:f>'[4]graph mois'!$C$219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'[4]graph mois'!$A$220:$A$226</c:f>
              <c:numCache>
                <c:formatCode>General</c:formatCode>
                <c:ptCount val="7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</c:numCache>
            </c:numRef>
          </c:cat>
          <c:val>
            <c:numRef>
              <c:f>'[4]graph mois'!$C$220:$C$226</c:f>
              <c:numCache>
                <c:formatCode>General</c:formatCode>
                <c:ptCount val="7"/>
                <c:pt idx="0">
                  <c:v>164</c:v>
                </c:pt>
                <c:pt idx="1">
                  <c:v>320</c:v>
                </c:pt>
                <c:pt idx="2">
                  <c:v>354</c:v>
                </c:pt>
                <c:pt idx="3">
                  <c:v>306</c:v>
                </c:pt>
                <c:pt idx="4">
                  <c:v>323</c:v>
                </c:pt>
                <c:pt idx="5">
                  <c:v>192</c:v>
                </c:pt>
                <c:pt idx="6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B-4BBF-950B-E4866C8EE992}"/>
            </c:ext>
          </c:extLst>
        </c:ser>
        <c:ser>
          <c:idx val="2"/>
          <c:order val="2"/>
          <c:tx>
            <c:strRef>
              <c:f>'[4]graph mois'!$D$219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'[4]graph mois'!$A$220:$A$226</c:f>
              <c:numCache>
                <c:formatCode>General</c:formatCode>
                <c:ptCount val="7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</c:numCache>
            </c:numRef>
          </c:cat>
          <c:val>
            <c:numRef>
              <c:f>'[4]graph mois'!$D$220:$D$226</c:f>
              <c:numCache>
                <c:formatCode>General</c:formatCode>
                <c:ptCount val="7"/>
                <c:pt idx="0">
                  <c:v>14</c:v>
                </c:pt>
                <c:pt idx="1">
                  <c:v>91</c:v>
                </c:pt>
                <c:pt idx="2">
                  <c:v>102</c:v>
                </c:pt>
                <c:pt idx="3">
                  <c:v>117</c:v>
                </c:pt>
                <c:pt idx="4">
                  <c:v>135</c:v>
                </c:pt>
                <c:pt idx="5">
                  <c:v>84</c:v>
                </c:pt>
                <c:pt idx="6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0B-4BBF-950B-E4866C8E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88224"/>
        <c:axId val="98410496"/>
      </c:lineChart>
      <c:catAx>
        <c:axId val="983882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41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410496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388224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05824843546501"/>
          <c:y val="0.36466316026659168"/>
          <c:w val="0.19275369138986481"/>
          <c:h val="0.315790777962833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78" footer="0.49212598450000578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2015/2016</a:t>
            </a:r>
          </a:p>
        </c:rich>
      </c:tx>
      <c:layout>
        <c:manualLayout>
          <c:xMode val="edge"/>
          <c:yMode val="edge"/>
          <c:x val="0.40448495568489939"/>
          <c:y val="3.65408805031446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52"/>
          <c:w val="0.64047067556516102"/>
          <c:h val="0.61754105497549971"/>
        </c:manualLayout>
      </c:layout>
      <c:lineChart>
        <c:grouping val="standard"/>
        <c:varyColors val="0"/>
        <c:ser>
          <c:idx val="0"/>
          <c:order val="0"/>
          <c:tx>
            <c:strRef>
              <c:f>'[5]graph mois'!$B$233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'[5]graph mois'!$A$234:$A$240</c:f>
              <c:numCache>
                <c:formatCode>General</c:formatCode>
                <c:ptCount val="7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</c:numCache>
            </c:numRef>
          </c:cat>
          <c:val>
            <c:numRef>
              <c:f>'[5]graph mois'!$B$234:$B$240</c:f>
              <c:numCache>
                <c:formatCode>General</c:formatCode>
                <c:ptCount val="7"/>
                <c:pt idx="0">
                  <c:v>50</c:v>
                </c:pt>
                <c:pt idx="1">
                  <c:v>348</c:v>
                </c:pt>
                <c:pt idx="2">
                  <c:v>584</c:v>
                </c:pt>
                <c:pt idx="3">
                  <c:v>766</c:v>
                </c:pt>
                <c:pt idx="4">
                  <c:v>785</c:v>
                </c:pt>
                <c:pt idx="5">
                  <c:v>722</c:v>
                </c:pt>
                <c:pt idx="6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8D-4FFF-B921-D36F5A1EB8DC}"/>
            </c:ext>
          </c:extLst>
        </c:ser>
        <c:ser>
          <c:idx val="1"/>
          <c:order val="1"/>
          <c:tx>
            <c:strRef>
              <c:f>'[5]graph mois'!$C$233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'[5]graph mois'!$A$234:$A$240</c:f>
              <c:numCache>
                <c:formatCode>General</c:formatCode>
                <c:ptCount val="7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</c:numCache>
            </c:numRef>
          </c:cat>
          <c:val>
            <c:numRef>
              <c:f>'[5]graph mois'!$C$234:$C$240</c:f>
              <c:numCache>
                <c:formatCode>General</c:formatCode>
                <c:ptCount val="7"/>
                <c:pt idx="0">
                  <c:v>398</c:v>
                </c:pt>
                <c:pt idx="1">
                  <c:v>374</c:v>
                </c:pt>
                <c:pt idx="2">
                  <c:v>535</c:v>
                </c:pt>
                <c:pt idx="3">
                  <c:v>368</c:v>
                </c:pt>
                <c:pt idx="4">
                  <c:v>357</c:v>
                </c:pt>
                <c:pt idx="5">
                  <c:v>315</c:v>
                </c:pt>
                <c:pt idx="6">
                  <c:v>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8D-4FFF-B921-D36F5A1EB8DC}"/>
            </c:ext>
          </c:extLst>
        </c:ser>
        <c:ser>
          <c:idx val="2"/>
          <c:order val="2"/>
          <c:tx>
            <c:strRef>
              <c:f>'[5]graph mois'!$D$233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'[5]graph mois'!$A$234:$A$240</c:f>
              <c:numCache>
                <c:formatCode>General</c:formatCode>
                <c:ptCount val="7"/>
                <c:pt idx="0">
                  <c:v>42248</c:v>
                </c:pt>
                <c:pt idx="1">
                  <c:v>42278</c:v>
                </c:pt>
                <c:pt idx="2">
                  <c:v>42309</c:v>
                </c:pt>
                <c:pt idx="3">
                  <c:v>42339</c:v>
                </c:pt>
                <c:pt idx="4">
                  <c:v>42370</c:v>
                </c:pt>
                <c:pt idx="5">
                  <c:v>42401</c:v>
                </c:pt>
                <c:pt idx="6">
                  <c:v>42430</c:v>
                </c:pt>
              </c:numCache>
            </c:numRef>
          </c:cat>
          <c:val>
            <c:numRef>
              <c:f>'[5]graph mois'!$D$234:$D$240</c:f>
              <c:numCache>
                <c:formatCode>General</c:formatCode>
                <c:ptCount val="7"/>
                <c:pt idx="0">
                  <c:v>23</c:v>
                </c:pt>
                <c:pt idx="1">
                  <c:v>106</c:v>
                </c:pt>
                <c:pt idx="2">
                  <c:v>100</c:v>
                </c:pt>
                <c:pt idx="3">
                  <c:v>107</c:v>
                </c:pt>
                <c:pt idx="4">
                  <c:v>126</c:v>
                </c:pt>
                <c:pt idx="5">
                  <c:v>119</c:v>
                </c:pt>
                <c:pt idx="6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8D-4FFF-B921-D36F5A1EB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91200"/>
        <c:axId val="99505280"/>
      </c:lineChart>
      <c:dateAx>
        <c:axId val="9949120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505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9505280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491200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405816120810978"/>
          <c:y val="0.36603872629128908"/>
          <c:w val="0.19275362318840583"/>
          <c:h val="0.316982122517711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" footer="0.492125984500005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2016/2017</a:t>
            </a:r>
          </a:p>
        </c:rich>
      </c:tx>
      <c:layout>
        <c:manualLayout>
          <c:xMode val="edge"/>
          <c:yMode val="edge"/>
          <c:x val="0.40448492051701734"/>
          <c:y val="3.6541039166220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74"/>
          <c:w val="0.64047067556516146"/>
          <c:h val="0.61754105497550016"/>
        </c:manualLayout>
      </c:layout>
      <c:lineChart>
        <c:grouping val="standard"/>
        <c:varyColors val="0"/>
        <c:ser>
          <c:idx val="0"/>
          <c:order val="0"/>
          <c:tx>
            <c:strRef>
              <c:f>'[6]graph mois'!$B$249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'[6]graph mois'!$A$250:$A$256</c:f>
              <c:numCache>
                <c:formatCode>General</c:formatCode>
                <c:ptCount val="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</c:numCache>
            </c:numRef>
          </c:cat>
          <c:val>
            <c:numRef>
              <c:f>'[6]graph mois'!$B$250:$B$256</c:f>
              <c:numCache>
                <c:formatCode>General</c:formatCode>
                <c:ptCount val="7"/>
                <c:pt idx="0">
                  <c:v>78</c:v>
                </c:pt>
                <c:pt idx="1">
                  <c:v>212</c:v>
                </c:pt>
                <c:pt idx="2">
                  <c:v>620</c:v>
                </c:pt>
                <c:pt idx="3">
                  <c:v>630</c:v>
                </c:pt>
                <c:pt idx="4">
                  <c:v>771</c:v>
                </c:pt>
                <c:pt idx="5">
                  <c:v>641</c:v>
                </c:pt>
                <c:pt idx="6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1-4E78-85B1-C14FCE7A5FD2}"/>
            </c:ext>
          </c:extLst>
        </c:ser>
        <c:ser>
          <c:idx val="1"/>
          <c:order val="1"/>
          <c:tx>
            <c:strRef>
              <c:f>'[6]graph mois'!$C$249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'[6]graph mois'!$A$250:$A$256</c:f>
              <c:numCache>
                <c:formatCode>General</c:formatCode>
                <c:ptCount val="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</c:numCache>
            </c:numRef>
          </c:cat>
          <c:val>
            <c:numRef>
              <c:f>'[6]graph mois'!$C$250:$C$256</c:f>
              <c:numCache>
                <c:formatCode>General</c:formatCode>
                <c:ptCount val="7"/>
                <c:pt idx="0">
                  <c:v>79</c:v>
                </c:pt>
                <c:pt idx="1">
                  <c:v>465</c:v>
                </c:pt>
                <c:pt idx="2">
                  <c:v>473</c:v>
                </c:pt>
                <c:pt idx="3">
                  <c:v>553</c:v>
                </c:pt>
                <c:pt idx="4">
                  <c:v>434</c:v>
                </c:pt>
                <c:pt idx="5">
                  <c:v>380</c:v>
                </c:pt>
                <c:pt idx="6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1-4E78-85B1-C14FCE7A5FD2}"/>
            </c:ext>
          </c:extLst>
        </c:ser>
        <c:ser>
          <c:idx val="2"/>
          <c:order val="2"/>
          <c:tx>
            <c:strRef>
              <c:f>'[6]graph mois'!$D$249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'[6]graph mois'!$A$250:$A$256</c:f>
              <c:numCache>
                <c:formatCode>General</c:formatCode>
                <c:ptCount val="7"/>
                <c:pt idx="0">
                  <c:v>42614</c:v>
                </c:pt>
                <c:pt idx="1">
                  <c:v>42644</c:v>
                </c:pt>
                <c:pt idx="2">
                  <c:v>42675</c:v>
                </c:pt>
                <c:pt idx="3">
                  <c:v>42705</c:v>
                </c:pt>
                <c:pt idx="4">
                  <c:v>42736</c:v>
                </c:pt>
                <c:pt idx="5">
                  <c:v>42767</c:v>
                </c:pt>
                <c:pt idx="6">
                  <c:v>42795</c:v>
                </c:pt>
              </c:numCache>
            </c:numRef>
          </c:cat>
          <c:val>
            <c:numRef>
              <c:f>'[6]graph mois'!$D$250:$D$256</c:f>
              <c:numCache>
                <c:formatCode>General</c:formatCode>
                <c:ptCount val="7"/>
                <c:pt idx="0">
                  <c:v>60</c:v>
                </c:pt>
                <c:pt idx="1">
                  <c:v>113</c:v>
                </c:pt>
                <c:pt idx="2">
                  <c:v>119</c:v>
                </c:pt>
                <c:pt idx="3">
                  <c:v>130</c:v>
                </c:pt>
                <c:pt idx="4">
                  <c:v>117</c:v>
                </c:pt>
                <c:pt idx="5">
                  <c:v>63</c:v>
                </c:pt>
                <c:pt idx="6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1-4E78-85B1-C14FCE7A5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460416"/>
        <c:axId val="98461952"/>
      </c:lineChart>
      <c:dateAx>
        <c:axId val="984604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4619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8461952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8460416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19593613934624"/>
          <c:y val="0.36603891614111006"/>
          <c:w val="0.19303338171263129"/>
          <c:h val="0.316982154184066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72" footer="0.4921259845000057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00" b="1"/>
              <a:t>Année 2017/2018</a:t>
            </a:r>
          </a:p>
        </c:rich>
      </c:tx>
      <c:layout>
        <c:manualLayout>
          <c:xMode val="edge"/>
          <c:yMode val="edge"/>
          <c:x val="0.40448492051701723"/>
          <c:y val="3.6541039166220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457671503096798E-2"/>
          <c:y val="0.21924534496171569"/>
          <c:w val="0.64047067556516135"/>
          <c:h val="0.61754105497550005"/>
        </c:manualLayout>
      </c:layout>
      <c:lineChart>
        <c:grouping val="standard"/>
        <c:varyColors val="0"/>
        <c:ser>
          <c:idx val="0"/>
          <c:order val="0"/>
          <c:tx>
            <c:strRef>
              <c:f>'[7]graph mois'!$B$260</c:f>
              <c:strCache>
                <c:ptCount val="1"/>
                <c:pt idx="0">
                  <c:v>Cormoran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'[7]graph mois'!$A$261:$A$267</c:f>
              <c:numCache>
                <c:formatCode>General</c:formatCode>
                <c:ptCount val="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</c:numCache>
            </c:numRef>
          </c:cat>
          <c:val>
            <c:numRef>
              <c:f>'[7]graph mois'!$B$261:$B$267</c:f>
              <c:numCache>
                <c:formatCode>General</c:formatCode>
                <c:ptCount val="7"/>
                <c:pt idx="0">
                  <c:v>48</c:v>
                </c:pt>
                <c:pt idx="1">
                  <c:v>490</c:v>
                </c:pt>
                <c:pt idx="2">
                  <c:v>653</c:v>
                </c:pt>
                <c:pt idx="3">
                  <c:v>974</c:v>
                </c:pt>
                <c:pt idx="4">
                  <c:v>1288</c:v>
                </c:pt>
                <c:pt idx="5">
                  <c:v>969</c:v>
                </c:pt>
                <c:pt idx="6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15-47B1-90B0-EEE1FDACFAB7}"/>
            </c:ext>
          </c:extLst>
        </c:ser>
        <c:ser>
          <c:idx val="1"/>
          <c:order val="1"/>
          <c:tx>
            <c:strRef>
              <c:f>'[7]graph mois'!$C$260</c:f>
              <c:strCache>
                <c:ptCount val="1"/>
                <c:pt idx="0">
                  <c:v>Gardeboeuf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'[7]graph mois'!$A$261:$A$267</c:f>
              <c:numCache>
                <c:formatCode>General</c:formatCode>
                <c:ptCount val="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</c:numCache>
            </c:numRef>
          </c:cat>
          <c:val>
            <c:numRef>
              <c:f>'[7]graph mois'!$C$261:$C$267</c:f>
              <c:numCache>
                <c:formatCode>General</c:formatCode>
                <c:ptCount val="7"/>
                <c:pt idx="0">
                  <c:v>221</c:v>
                </c:pt>
                <c:pt idx="1">
                  <c:v>473</c:v>
                </c:pt>
                <c:pt idx="2">
                  <c:v>466</c:v>
                </c:pt>
                <c:pt idx="3">
                  <c:v>263</c:v>
                </c:pt>
                <c:pt idx="4">
                  <c:v>247</c:v>
                </c:pt>
                <c:pt idx="5">
                  <c:v>270</c:v>
                </c:pt>
                <c:pt idx="6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15-47B1-90B0-EEE1FDACFAB7}"/>
            </c:ext>
          </c:extLst>
        </c:ser>
        <c:ser>
          <c:idx val="2"/>
          <c:order val="2"/>
          <c:tx>
            <c:strRef>
              <c:f>'[7]graph mois'!$D$260</c:f>
              <c:strCache>
                <c:ptCount val="1"/>
                <c:pt idx="0">
                  <c:v>Garzette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  <a:prstDash val="solid"/>
              </a:ln>
            </c:spPr>
          </c:marker>
          <c:cat>
            <c:numRef>
              <c:f>'[7]graph mois'!$A$261:$A$267</c:f>
              <c:numCache>
                <c:formatCode>General</c:formatCode>
                <c:ptCount val="7"/>
                <c:pt idx="0">
                  <c:v>42979</c:v>
                </c:pt>
                <c:pt idx="1">
                  <c:v>43009</c:v>
                </c:pt>
                <c:pt idx="2">
                  <c:v>43040</c:v>
                </c:pt>
                <c:pt idx="3">
                  <c:v>43070</c:v>
                </c:pt>
                <c:pt idx="4">
                  <c:v>43101</c:v>
                </c:pt>
                <c:pt idx="5">
                  <c:v>43132</c:v>
                </c:pt>
                <c:pt idx="6">
                  <c:v>43160</c:v>
                </c:pt>
              </c:numCache>
            </c:numRef>
          </c:cat>
          <c:val>
            <c:numRef>
              <c:f>'[7]graph mois'!$D$261:$D$267</c:f>
              <c:numCache>
                <c:formatCode>General</c:formatCode>
                <c:ptCount val="7"/>
                <c:pt idx="0">
                  <c:v>16</c:v>
                </c:pt>
                <c:pt idx="1">
                  <c:v>132</c:v>
                </c:pt>
                <c:pt idx="2">
                  <c:v>207</c:v>
                </c:pt>
                <c:pt idx="3">
                  <c:v>247</c:v>
                </c:pt>
                <c:pt idx="4">
                  <c:v>122</c:v>
                </c:pt>
                <c:pt idx="5">
                  <c:v>109</c:v>
                </c:pt>
                <c:pt idx="6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15-47B1-90B0-EEE1FDACF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641216"/>
        <c:axId val="99642752"/>
      </c:lineChart>
      <c:dateAx>
        <c:axId val="9964121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642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9642752"/>
        <c:scaling>
          <c:orientation val="minMax"/>
          <c:max val="1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99641216"/>
        <c:crosses val="autoZero"/>
        <c:crossBetween val="between"/>
        <c:majorUnit val="100"/>
      </c:valAx>
      <c:spPr>
        <a:ln w="1270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19593613934613"/>
          <c:y val="0.36603891614111006"/>
          <c:w val="0.19303338171263126"/>
          <c:h val="0.31698215418406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66" footer="0.4921259845000056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latin typeface="Arial" panose="020B0604020202020204" pitchFamily="34" charset="0"/>
                <a:cs typeface="Arial" panose="020B0604020202020204" pitchFamily="34" charset="0"/>
              </a:rPr>
              <a:t>Année 2008/2009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mois'!$B$100</c:f>
              <c:strCache>
                <c:ptCount val="1"/>
                <c:pt idx="0">
                  <c:v>Cormoran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 mois'!$A$101:$A$107</c:f>
              <c:numCache>
                <c:formatCode>mmm\-yy</c:formatCode>
                <c:ptCount val="7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39875</c:v>
                </c:pt>
              </c:numCache>
            </c:numRef>
          </c:cat>
          <c:val>
            <c:numRef>
              <c:f>'graph mois'!$B$101:$B$107</c:f>
              <c:numCache>
                <c:formatCode>General</c:formatCode>
                <c:ptCount val="7"/>
                <c:pt idx="0">
                  <c:v>85</c:v>
                </c:pt>
                <c:pt idx="1">
                  <c:v>200</c:v>
                </c:pt>
                <c:pt idx="2">
                  <c:v>364</c:v>
                </c:pt>
                <c:pt idx="3">
                  <c:v>450</c:v>
                </c:pt>
                <c:pt idx="4">
                  <c:v>508</c:v>
                </c:pt>
                <c:pt idx="5">
                  <c:v>600</c:v>
                </c:pt>
                <c:pt idx="6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E-45A4-8D92-08E2CD55524A}"/>
            </c:ext>
          </c:extLst>
        </c:ser>
        <c:ser>
          <c:idx val="1"/>
          <c:order val="1"/>
          <c:tx>
            <c:strRef>
              <c:f>'graph mois'!$C$100</c:f>
              <c:strCache>
                <c:ptCount val="1"/>
                <c:pt idx="0">
                  <c:v>Gardeboeufs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 mois'!$A$101:$A$107</c:f>
              <c:numCache>
                <c:formatCode>mmm\-yy</c:formatCode>
                <c:ptCount val="7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39875</c:v>
                </c:pt>
              </c:numCache>
            </c:numRef>
          </c:cat>
          <c:val>
            <c:numRef>
              <c:f>'graph mois'!$C$101:$C$107</c:f>
              <c:numCache>
                <c:formatCode>General</c:formatCode>
                <c:ptCount val="7"/>
                <c:pt idx="0">
                  <c:v>505</c:v>
                </c:pt>
                <c:pt idx="1">
                  <c:v>591</c:v>
                </c:pt>
                <c:pt idx="2">
                  <c:v>278</c:v>
                </c:pt>
                <c:pt idx="3">
                  <c:v>189</c:v>
                </c:pt>
                <c:pt idx="4">
                  <c:v>168</c:v>
                </c:pt>
                <c:pt idx="5">
                  <c:v>209</c:v>
                </c:pt>
                <c:pt idx="6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E-45A4-8D92-08E2CD55524A}"/>
            </c:ext>
          </c:extLst>
        </c:ser>
        <c:ser>
          <c:idx val="2"/>
          <c:order val="2"/>
          <c:tx>
            <c:strRef>
              <c:f>'graph mois'!$D$100</c:f>
              <c:strCache>
                <c:ptCount val="1"/>
                <c:pt idx="0">
                  <c:v>garzette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 mois'!$A$101:$A$107</c:f>
              <c:numCache>
                <c:formatCode>mmm\-yy</c:formatCode>
                <c:ptCount val="7"/>
                <c:pt idx="0">
                  <c:v>39692</c:v>
                </c:pt>
                <c:pt idx="1">
                  <c:v>39722</c:v>
                </c:pt>
                <c:pt idx="2">
                  <c:v>39753</c:v>
                </c:pt>
                <c:pt idx="3">
                  <c:v>39783</c:v>
                </c:pt>
                <c:pt idx="4">
                  <c:v>39814</c:v>
                </c:pt>
                <c:pt idx="5">
                  <c:v>39845</c:v>
                </c:pt>
                <c:pt idx="6">
                  <c:v>39875</c:v>
                </c:pt>
              </c:numCache>
            </c:numRef>
          </c:cat>
          <c:val>
            <c:numRef>
              <c:f>'graph mois'!$D$101:$D$107</c:f>
              <c:numCache>
                <c:formatCode>General</c:formatCode>
                <c:ptCount val="7"/>
                <c:pt idx="0">
                  <c:v>236</c:v>
                </c:pt>
                <c:pt idx="1">
                  <c:v>130</c:v>
                </c:pt>
                <c:pt idx="2">
                  <c:v>63</c:v>
                </c:pt>
                <c:pt idx="3">
                  <c:v>137</c:v>
                </c:pt>
                <c:pt idx="4">
                  <c:v>81</c:v>
                </c:pt>
                <c:pt idx="5">
                  <c:v>63</c:v>
                </c:pt>
                <c:pt idx="6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E-45A4-8D92-08E2CD555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98560"/>
        <c:axId val="99700096"/>
      </c:lineChart>
      <c:dateAx>
        <c:axId val="99698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700096"/>
        <c:crosses val="autoZero"/>
        <c:auto val="1"/>
        <c:lblOffset val="100"/>
        <c:baseTimeUnit val="months"/>
      </c:dateAx>
      <c:valAx>
        <c:axId val="9970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6985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alpha val="94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Millas-Nefiach</a:t>
            </a:r>
            <a:r>
              <a:rPr lang="fr-FR" baseline="0"/>
              <a:t> </a:t>
            </a:r>
            <a:r>
              <a:rPr lang="fr-FR"/>
              <a:t>2021/2022</a:t>
            </a:r>
          </a:p>
        </c:rich>
      </c:tx>
      <c:layout>
        <c:manualLayout>
          <c:xMode val="edge"/>
          <c:yMode val="edge"/>
          <c:x val="0.27186728340571781"/>
          <c:y val="8.48517993828187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2779957624844"/>
          <c:y val="0.24838778143683843"/>
          <c:w val="0.59138018160299333"/>
          <c:h val="0.46451740944031389"/>
        </c:manualLayout>
      </c:layout>
      <c:barChart>
        <c:barDir val="col"/>
        <c:grouping val="clustered"/>
        <c:varyColors val="0"/>
        <c:ser>
          <c:idx val="0"/>
          <c:order val="0"/>
          <c:tx>
            <c:v>Grand Cormoran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site'!$A$57:$A$63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site'!$B$57:$B$63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17</c:v>
                </c:pt>
                <c:pt idx="3">
                  <c:v>59</c:v>
                </c:pt>
                <c:pt idx="4">
                  <c:v>42</c:v>
                </c:pt>
                <c:pt idx="5">
                  <c:v>59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C-494E-8D8B-64806114E1BE}"/>
            </c:ext>
          </c:extLst>
        </c:ser>
        <c:ser>
          <c:idx val="1"/>
          <c:order val="1"/>
          <c:tx>
            <c:v>gardeboeufs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site'!$A$57:$A$63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site'!$C$57:$C$63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260</c:v>
                </c:pt>
                <c:pt idx="3">
                  <c:v>257</c:v>
                </c:pt>
                <c:pt idx="4">
                  <c:v>312</c:v>
                </c:pt>
                <c:pt idx="5">
                  <c:v>285</c:v>
                </c:pt>
                <c:pt idx="6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C-494E-8D8B-64806114E1BE}"/>
            </c:ext>
          </c:extLst>
        </c:ser>
        <c:ser>
          <c:idx val="2"/>
          <c:order val="2"/>
          <c:tx>
            <c:v>Aigrette garzette</c:v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site'!$A$57:$A$63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site'!$D$57:$D$63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DC-494E-8D8B-64806114E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995904"/>
        <c:axId val="70018176"/>
      </c:barChart>
      <c:catAx>
        <c:axId val="6999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7001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0181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874439461883414E-2"/>
              <c:y val="0.405857740585774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6999590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51836918873417"/>
          <c:y val="0.36129131845357065"/>
          <c:w val="0.21206927795093344"/>
          <c:h val="0.23548452006349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000" baseline="0"/>
              <a:t>Année 2019/2020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mois'!$B$271:$B$272</c:f>
              <c:strCache>
                <c:ptCount val="2"/>
                <c:pt idx="0">
                  <c:v>Année 2019/2020</c:v>
                </c:pt>
                <c:pt idx="1">
                  <c:v>Cormoran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mois'!$A$273:$A$279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mois'!$B$273:$B$279</c:f>
              <c:numCache>
                <c:formatCode>General</c:formatCode>
                <c:ptCount val="7"/>
                <c:pt idx="0">
                  <c:v>20</c:v>
                </c:pt>
                <c:pt idx="1">
                  <c:v>376</c:v>
                </c:pt>
                <c:pt idx="2">
                  <c:v>563</c:v>
                </c:pt>
                <c:pt idx="3">
                  <c:v>654</c:v>
                </c:pt>
                <c:pt idx="4">
                  <c:v>833</c:v>
                </c:pt>
                <c:pt idx="5">
                  <c:v>529</c:v>
                </c:pt>
                <c:pt idx="6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1-40B5-B097-5D66B781E4E5}"/>
            </c:ext>
          </c:extLst>
        </c:ser>
        <c:ser>
          <c:idx val="1"/>
          <c:order val="1"/>
          <c:tx>
            <c:strRef>
              <c:f>'graph mois'!$C$271:$C$272</c:f>
              <c:strCache>
                <c:ptCount val="2"/>
                <c:pt idx="0">
                  <c:v>Année 2019/2020</c:v>
                </c:pt>
                <c:pt idx="1">
                  <c:v>Gardeboeuf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mois'!$A$273:$A$279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mois'!$C$273:$C$279</c:f>
              <c:numCache>
                <c:formatCode>General</c:formatCode>
                <c:ptCount val="7"/>
                <c:pt idx="0">
                  <c:v>18</c:v>
                </c:pt>
                <c:pt idx="1">
                  <c:v>289</c:v>
                </c:pt>
                <c:pt idx="2">
                  <c:v>409</c:v>
                </c:pt>
                <c:pt idx="3">
                  <c:v>604</c:v>
                </c:pt>
                <c:pt idx="4">
                  <c:v>504</c:v>
                </c:pt>
                <c:pt idx="5">
                  <c:v>535</c:v>
                </c:pt>
                <c:pt idx="6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1-40B5-B097-5D66B781E4E5}"/>
            </c:ext>
          </c:extLst>
        </c:ser>
        <c:ser>
          <c:idx val="2"/>
          <c:order val="2"/>
          <c:tx>
            <c:strRef>
              <c:f>'graph mois'!$D$271:$D$272</c:f>
              <c:strCache>
                <c:ptCount val="2"/>
                <c:pt idx="0">
                  <c:v>Année 2019/2020</c:v>
                </c:pt>
                <c:pt idx="1">
                  <c:v>Garzette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mois'!$A$273:$A$279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mois'!$D$273:$D$279</c:f>
              <c:numCache>
                <c:formatCode>General</c:formatCode>
                <c:ptCount val="7"/>
                <c:pt idx="0">
                  <c:v>8</c:v>
                </c:pt>
                <c:pt idx="1">
                  <c:v>62</c:v>
                </c:pt>
                <c:pt idx="2">
                  <c:v>114</c:v>
                </c:pt>
                <c:pt idx="3">
                  <c:v>44</c:v>
                </c:pt>
                <c:pt idx="4">
                  <c:v>117</c:v>
                </c:pt>
                <c:pt idx="5">
                  <c:v>90</c:v>
                </c:pt>
                <c:pt idx="6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C1-40B5-B097-5D66B781E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51104"/>
        <c:axId val="99552640"/>
      </c:lineChart>
      <c:catAx>
        <c:axId val="995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52640"/>
        <c:crosses val="autoZero"/>
        <c:auto val="1"/>
        <c:lblAlgn val="ctr"/>
        <c:lblOffset val="100"/>
        <c:noMultiLvlLbl val="0"/>
      </c:catAx>
      <c:valAx>
        <c:axId val="995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5110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Année </a:t>
            </a:r>
            <a:r>
              <a:rPr lang="fr-FR" sz="1000" baseline="0"/>
              <a:t>2018/2019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mois'!$B$257:$B$258</c:f>
              <c:strCache>
                <c:ptCount val="2"/>
                <c:pt idx="0">
                  <c:v>Année 2018/2019</c:v>
                </c:pt>
                <c:pt idx="1">
                  <c:v>Cormoran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mois'!$A$259:$A$265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fév</c:v>
                </c:pt>
                <c:pt idx="6">
                  <c:v>mars</c:v>
                </c:pt>
              </c:strCache>
            </c:strRef>
          </c:cat>
          <c:val>
            <c:numRef>
              <c:f>'graph mois'!$B$259:$B$265</c:f>
              <c:numCache>
                <c:formatCode>General</c:formatCode>
                <c:ptCount val="7"/>
                <c:pt idx="0">
                  <c:v>10</c:v>
                </c:pt>
                <c:pt idx="1">
                  <c:v>192</c:v>
                </c:pt>
                <c:pt idx="2">
                  <c:v>628</c:v>
                </c:pt>
                <c:pt idx="3">
                  <c:v>644</c:v>
                </c:pt>
                <c:pt idx="4">
                  <c:v>725</c:v>
                </c:pt>
                <c:pt idx="5">
                  <c:v>589</c:v>
                </c:pt>
                <c:pt idx="6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BA-45AB-A3E5-3CBB64AEE091}"/>
            </c:ext>
          </c:extLst>
        </c:ser>
        <c:ser>
          <c:idx val="1"/>
          <c:order val="1"/>
          <c:tx>
            <c:strRef>
              <c:f>'graph mois'!$C$257:$C$258</c:f>
              <c:strCache>
                <c:ptCount val="2"/>
                <c:pt idx="0">
                  <c:v>Année 2018/2019</c:v>
                </c:pt>
                <c:pt idx="1">
                  <c:v>Gardeboeuf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mois'!$A$259:$A$265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fév</c:v>
                </c:pt>
                <c:pt idx="6">
                  <c:v>mars</c:v>
                </c:pt>
              </c:strCache>
            </c:strRef>
          </c:cat>
          <c:val>
            <c:numRef>
              <c:f>'graph mois'!$C$259:$C$265</c:f>
              <c:numCache>
                <c:formatCode>General</c:formatCode>
                <c:ptCount val="7"/>
                <c:pt idx="0">
                  <c:v>82</c:v>
                </c:pt>
                <c:pt idx="1">
                  <c:v>592</c:v>
                </c:pt>
                <c:pt idx="2">
                  <c:v>359</c:v>
                </c:pt>
                <c:pt idx="3">
                  <c:v>572</c:v>
                </c:pt>
                <c:pt idx="4">
                  <c:v>450</c:v>
                </c:pt>
                <c:pt idx="5">
                  <c:v>397</c:v>
                </c:pt>
                <c:pt idx="6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BA-45AB-A3E5-3CBB64AEE091}"/>
            </c:ext>
          </c:extLst>
        </c:ser>
        <c:ser>
          <c:idx val="2"/>
          <c:order val="2"/>
          <c:tx>
            <c:strRef>
              <c:f>'graph mois'!$D$257:$D$258</c:f>
              <c:strCache>
                <c:ptCount val="2"/>
                <c:pt idx="0">
                  <c:v>Année 2018/2019</c:v>
                </c:pt>
                <c:pt idx="1">
                  <c:v>Garzette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'graph mois'!$A$259:$A$265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fév</c:v>
                </c:pt>
                <c:pt idx="6">
                  <c:v>mars</c:v>
                </c:pt>
              </c:strCache>
            </c:strRef>
          </c:cat>
          <c:val>
            <c:numRef>
              <c:f>'graph mois'!$D$259:$D$265</c:f>
              <c:numCache>
                <c:formatCode>General</c:formatCode>
                <c:ptCount val="7"/>
                <c:pt idx="0">
                  <c:v>23</c:v>
                </c:pt>
                <c:pt idx="1">
                  <c:v>53</c:v>
                </c:pt>
                <c:pt idx="2">
                  <c:v>78</c:v>
                </c:pt>
                <c:pt idx="3">
                  <c:v>114</c:v>
                </c:pt>
                <c:pt idx="4">
                  <c:v>62</c:v>
                </c:pt>
                <c:pt idx="5">
                  <c:v>141</c:v>
                </c:pt>
                <c:pt idx="6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BA-45AB-A3E5-3CBB64AEE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66624"/>
        <c:axId val="101068160"/>
      </c:lineChart>
      <c:catAx>
        <c:axId val="10106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68160"/>
        <c:crosses val="autoZero"/>
        <c:auto val="1"/>
        <c:lblAlgn val="ctr"/>
        <c:lblOffset val="100"/>
        <c:noMultiLvlLbl val="0"/>
      </c:catAx>
      <c:valAx>
        <c:axId val="10106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6662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03958880139984"/>
          <c:y val="5.5555555555555539E-2"/>
          <c:w val="0.84651596675415564"/>
          <c:h val="0.66459025955088979"/>
        </c:manualLayout>
      </c:layout>
      <c:lineChart>
        <c:grouping val="standard"/>
        <c:varyColors val="0"/>
        <c:ser>
          <c:idx val="1"/>
          <c:order val="0"/>
          <c:tx>
            <c:strRef>
              <c:f>'graph mois'!$B$284:$B$285</c:f>
              <c:strCache>
                <c:ptCount val="2"/>
                <c:pt idx="1">
                  <c:v>Cormoran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7"/>
              <c:pt idx="0">
                <c:v>sept</c:v>
              </c:pt>
              <c:pt idx="1">
                <c:v>oct</c:v>
              </c:pt>
              <c:pt idx="2">
                <c:v>nov</c:v>
              </c:pt>
              <c:pt idx="3">
                <c:v>dec</c:v>
              </c:pt>
              <c:pt idx="4">
                <c:v>janv</c:v>
              </c:pt>
              <c:pt idx="5">
                <c:v>fev</c:v>
              </c:pt>
              <c:pt idx="6">
                <c:v>mars</c:v>
              </c:pt>
            </c:strLit>
          </c:cat>
          <c:val>
            <c:numRef>
              <c:f>'graph mois'!$B$286:$B$293</c:f>
              <c:numCache>
                <c:formatCode>General</c:formatCode>
                <c:ptCount val="8"/>
                <c:pt idx="0">
                  <c:v>0</c:v>
                </c:pt>
                <c:pt idx="1">
                  <c:v>188</c:v>
                </c:pt>
                <c:pt idx="2">
                  <c:v>167</c:v>
                </c:pt>
                <c:pt idx="3">
                  <c:v>625</c:v>
                </c:pt>
                <c:pt idx="4">
                  <c:v>733</c:v>
                </c:pt>
                <c:pt idx="5">
                  <c:v>416</c:v>
                </c:pt>
                <c:pt idx="6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21-4D54-B56C-68992DBBF9EA}"/>
            </c:ext>
          </c:extLst>
        </c:ser>
        <c:ser>
          <c:idx val="2"/>
          <c:order val="1"/>
          <c:tx>
            <c:strRef>
              <c:f>'graph mois'!$C$284:$C$285</c:f>
              <c:strCache>
                <c:ptCount val="2"/>
                <c:pt idx="1">
                  <c:v>Gardeboeuf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7"/>
              <c:pt idx="0">
                <c:v>sept</c:v>
              </c:pt>
              <c:pt idx="1">
                <c:v>oct</c:v>
              </c:pt>
              <c:pt idx="2">
                <c:v>nov</c:v>
              </c:pt>
              <c:pt idx="3">
                <c:v>dec</c:v>
              </c:pt>
              <c:pt idx="4">
                <c:v>janv</c:v>
              </c:pt>
              <c:pt idx="5">
                <c:v>fev</c:v>
              </c:pt>
              <c:pt idx="6">
                <c:v>mars</c:v>
              </c:pt>
            </c:strLit>
          </c:cat>
          <c:val>
            <c:numRef>
              <c:f>'graph mois'!$C$286:$C$293</c:f>
              <c:numCache>
                <c:formatCode>General</c:formatCode>
                <c:ptCount val="8"/>
                <c:pt idx="0">
                  <c:v>0</c:v>
                </c:pt>
                <c:pt idx="1">
                  <c:v>555</c:v>
                </c:pt>
                <c:pt idx="2">
                  <c:v>130</c:v>
                </c:pt>
                <c:pt idx="3">
                  <c:v>801</c:v>
                </c:pt>
                <c:pt idx="4">
                  <c:v>575</c:v>
                </c:pt>
                <c:pt idx="5">
                  <c:v>564</c:v>
                </c:pt>
                <c:pt idx="6">
                  <c:v>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21-4D54-B56C-68992DBBF9EA}"/>
            </c:ext>
          </c:extLst>
        </c:ser>
        <c:ser>
          <c:idx val="3"/>
          <c:order val="2"/>
          <c:tx>
            <c:strRef>
              <c:f>'graph mois'!$D$284:$D$285</c:f>
              <c:strCache>
                <c:ptCount val="2"/>
                <c:pt idx="1">
                  <c:v>Garzette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7"/>
              <c:pt idx="0">
                <c:v>sept</c:v>
              </c:pt>
              <c:pt idx="1">
                <c:v>oct</c:v>
              </c:pt>
              <c:pt idx="2">
                <c:v>nov</c:v>
              </c:pt>
              <c:pt idx="3">
                <c:v>dec</c:v>
              </c:pt>
              <c:pt idx="4">
                <c:v>janv</c:v>
              </c:pt>
              <c:pt idx="5">
                <c:v>fev</c:v>
              </c:pt>
              <c:pt idx="6">
                <c:v>mars</c:v>
              </c:pt>
            </c:strLit>
          </c:cat>
          <c:val>
            <c:numRef>
              <c:f>'graph mois'!$D$286:$D$293</c:f>
              <c:numCache>
                <c:formatCode>General</c:formatCode>
                <c:ptCount val="8"/>
                <c:pt idx="0">
                  <c:v>0</c:v>
                </c:pt>
                <c:pt idx="1">
                  <c:v>167</c:v>
                </c:pt>
                <c:pt idx="2">
                  <c:v>0</c:v>
                </c:pt>
                <c:pt idx="3">
                  <c:v>66</c:v>
                </c:pt>
                <c:pt idx="4">
                  <c:v>77</c:v>
                </c:pt>
                <c:pt idx="5">
                  <c:v>16</c:v>
                </c:pt>
                <c:pt idx="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21-4D54-B56C-68992DBBF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15776"/>
        <c:axId val="101117312"/>
      </c:lineChart>
      <c:catAx>
        <c:axId val="10111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117312"/>
        <c:crosses val="autoZero"/>
        <c:auto val="1"/>
        <c:lblAlgn val="ctr"/>
        <c:lblOffset val="100"/>
        <c:noMultiLvlLbl val="0"/>
      </c:catAx>
      <c:valAx>
        <c:axId val="10111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115776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solidFill>
                  <a:sysClr val="windowText" lastClr="000000"/>
                </a:solidFill>
              </a:rPr>
              <a:t>année 2021/22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mois'!$B$300</c:f>
              <c:strCache>
                <c:ptCount val="1"/>
                <c:pt idx="0">
                  <c:v>Cormoran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 mois'!$A$301:$A$307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mois'!$B$301:$B$307</c:f>
              <c:numCache>
                <c:formatCode>General</c:formatCode>
                <c:ptCount val="7"/>
                <c:pt idx="0">
                  <c:v>28</c:v>
                </c:pt>
                <c:pt idx="1">
                  <c:v>218</c:v>
                </c:pt>
                <c:pt idx="2">
                  <c:v>424</c:v>
                </c:pt>
                <c:pt idx="3">
                  <c:v>818</c:v>
                </c:pt>
                <c:pt idx="4">
                  <c:v>952</c:v>
                </c:pt>
                <c:pt idx="5">
                  <c:v>820</c:v>
                </c:pt>
                <c:pt idx="6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9D-4780-976B-18872D99DCFF}"/>
            </c:ext>
          </c:extLst>
        </c:ser>
        <c:ser>
          <c:idx val="1"/>
          <c:order val="1"/>
          <c:tx>
            <c:strRef>
              <c:f>'graph mois'!$C$300</c:f>
              <c:strCache>
                <c:ptCount val="1"/>
                <c:pt idx="0">
                  <c:v>Gardeboeuf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 mois'!$A$301:$A$307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mois'!$C$301:$C$307</c:f>
              <c:numCache>
                <c:formatCode>General</c:formatCode>
                <c:ptCount val="7"/>
                <c:pt idx="0">
                  <c:v>577</c:v>
                </c:pt>
                <c:pt idx="1">
                  <c:v>644</c:v>
                </c:pt>
                <c:pt idx="2">
                  <c:v>740</c:v>
                </c:pt>
                <c:pt idx="3">
                  <c:v>557</c:v>
                </c:pt>
                <c:pt idx="4">
                  <c:v>662</c:v>
                </c:pt>
                <c:pt idx="5">
                  <c:v>702</c:v>
                </c:pt>
                <c:pt idx="6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9D-4780-976B-18872D99DCFF}"/>
            </c:ext>
          </c:extLst>
        </c:ser>
        <c:ser>
          <c:idx val="2"/>
          <c:order val="2"/>
          <c:tx>
            <c:strRef>
              <c:f>'graph mois'!$D$300</c:f>
              <c:strCache>
                <c:ptCount val="1"/>
                <c:pt idx="0">
                  <c:v>Garzette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'graph mois'!$A$301:$A$307</c:f>
              <c:strCache>
                <c:ptCount val="7"/>
                <c:pt idx="0">
                  <c:v>sept</c:v>
                </c:pt>
                <c:pt idx="1">
                  <c:v>oct</c:v>
                </c:pt>
                <c:pt idx="2">
                  <c:v>nov</c:v>
                </c:pt>
                <c:pt idx="3">
                  <c:v>dec</c:v>
                </c:pt>
                <c:pt idx="4">
                  <c:v>janv</c:v>
                </c:pt>
                <c:pt idx="5">
                  <c:v>fev</c:v>
                </c:pt>
                <c:pt idx="6">
                  <c:v>mars</c:v>
                </c:pt>
              </c:strCache>
            </c:strRef>
          </c:cat>
          <c:val>
            <c:numRef>
              <c:f>'graph mois'!$D$301:$D$307</c:f>
              <c:numCache>
                <c:formatCode>General</c:formatCode>
                <c:ptCount val="7"/>
                <c:pt idx="0">
                  <c:v>73</c:v>
                </c:pt>
                <c:pt idx="1">
                  <c:v>8</c:v>
                </c:pt>
                <c:pt idx="2">
                  <c:v>31</c:v>
                </c:pt>
                <c:pt idx="3">
                  <c:v>99</c:v>
                </c:pt>
                <c:pt idx="4">
                  <c:v>58</c:v>
                </c:pt>
                <c:pt idx="5">
                  <c:v>93</c:v>
                </c:pt>
                <c:pt idx="6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9D-4780-976B-18872D99D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532032"/>
        <c:axId val="103533568"/>
      </c:lineChart>
      <c:catAx>
        <c:axId val="10353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533568"/>
        <c:crosses val="autoZero"/>
        <c:auto val="1"/>
        <c:lblAlgn val="ctr"/>
        <c:lblOffset val="100"/>
        <c:noMultiLvlLbl val="0"/>
      </c:catAx>
      <c:valAx>
        <c:axId val="1035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532032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Cormorans</a:t>
            </a:r>
          </a:p>
        </c:rich>
      </c:tx>
      <c:layout>
        <c:manualLayout>
          <c:xMode val="edge"/>
          <c:yMode val="edge"/>
          <c:x val="9.324224454054153E-2"/>
          <c:y val="2.777787185204005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715321651987186E-2"/>
          <c:y val="0.11471171582141652"/>
          <c:w val="0.92478615667112762"/>
          <c:h val="0.59426363371243829"/>
        </c:manualLayout>
      </c:layout>
      <c:lineChart>
        <c:grouping val="standard"/>
        <c:varyColors val="0"/>
        <c:ser>
          <c:idx val="0"/>
          <c:order val="0"/>
          <c:tx>
            <c:strRef>
              <c:f>'Evolut par année'!$A$5</c:f>
              <c:strCache>
                <c:ptCount val="1"/>
                <c:pt idx="0">
                  <c:v>Déc</c:v>
                </c:pt>
              </c:strCache>
            </c:strRef>
          </c:tx>
          <c:spPr>
            <a:ln w="22225" cap="rnd" cmpd="sng" algn="ctr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année'!$B$2:$T$4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Cormorans</c:v>
                  </c:pt>
                </c:lvl>
              </c:multiLvlStrCache>
            </c:multiLvlStrRef>
          </c:cat>
          <c:val>
            <c:numRef>
              <c:f>'Evolut par année'!$B$5:$T$5</c:f>
              <c:numCache>
                <c:formatCode>General</c:formatCode>
                <c:ptCount val="19"/>
                <c:pt idx="0">
                  <c:v>360</c:v>
                </c:pt>
                <c:pt idx="1">
                  <c:v>299</c:v>
                </c:pt>
                <c:pt idx="2">
                  <c:v>298</c:v>
                </c:pt>
                <c:pt idx="3">
                  <c:v>482</c:v>
                </c:pt>
                <c:pt idx="4">
                  <c:v>519</c:v>
                </c:pt>
                <c:pt idx="5">
                  <c:v>450</c:v>
                </c:pt>
                <c:pt idx="6">
                  <c:v>503</c:v>
                </c:pt>
                <c:pt idx="7">
                  <c:v>470</c:v>
                </c:pt>
                <c:pt idx="8">
                  <c:v>620</c:v>
                </c:pt>
                <c:pt idx="9">
                  <c:v>818</c:v>
                </c:pt>
                <c:pt idx="10">
                  <c:v>543</c:v>
                </c:pt>
                <c:pt idx="11">
                  <c:v>611</c:v>
                </c:pt>
                <c:pt idx="12">
                  <c:v>766</c:v>
                </c:pt>
                <c:pt idx="13">
                  <c:v>630</c:v>
                </c:pt>
                <c:pt idx="14">
                  <c:v>974</c:v>
                </c:pt>
                <c:pt idx="15">
                  <c:v>644</c:v>
                </c:pt>
                <c:pt idx="16">
                  <c:v>654</c:v>
                </c:pt>
                <c:pt idx="17">
                  <c:v>625</c:v>
                </c:pt>
                <c:pt idx="18">
                  <c:v>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CD-41D2-B5E0-B567E896022B}"/>
            </c:ext>
          </c:extLst>
        </c:ser>
        <c:ser>
          <c:idx val="1"/>
          <c:order val="1"/>
          <c:tx>
            <c:strRef>
              <c:f>'Evolut par année'!$A$6</c:f>
              <c:strCache>
                <c:ptCount val="1"/>
                <c:pt idx="0">
                  <c:v>Janv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année'!$B$2:$T$4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Cormorans</c:v>
                  </c:pt>
                </c:lvl>
              </c:multiLvlStrCache>
            </c:multiLvlStrRef>
          </c:cat>
          <c:val>
            <c:numRef>
              <c:f>'Evolut par année'!$B$6:$T$6</c:f>
              <c:numCache>
                <c:formatCode>General</c:formatCode>
                <c:ptCount val="19"/>
                <c:pt idx="0">
                  <c:v>383</c:v>
                </c:pt>
                <c:pt idx="1">
                  <c:v>581</c:v>
                </c:pt>
                <c:pt idx="2">
                  <c:v>446</c:v>
                </c:pt>
                <c:pt idx="3">
                  <c:v>558</c:v>
                </c:pt>
                <c:pt idx="4">
                  <c:v>493</c:v>
                </c:pt>
                <c:pt idx="5">
                  <c:v>508</c:v>
                </c:pt>
                <c:pt idx="6">
                  <c:v>536</c:v>
                </c:pt>
                <c:pt idx="7">
                  <c:v>607</c:v>
                </c:pt>
                <c:pt idx="8">
                  <c:v>772</c:v>
                </c:pt>
                <c:pt idx="9">
                  <c:v>1109</c:v>
                </c:pt>
                <c:pt idx="10">
                  <c:v>495</c:v>
                </c:pt>
                <c:pt idx="11">
                  <c:v>885</c:v>
                </c:pt>
                <c:pt idx="12">
                  <c:v>785</c:v>
                </c:pt>
                <c:pt idx="13">
                  <c:v>771</c:v>
                </c:pt>
                <c:pt idx="14">
                  <c:v>1288</c:v>
                </c:pt>
                <c:pt idx="15">
                  <c:v>695</c:v>
                </c:pt>
                <c:pt idx="16">
                  <c:v>833</c:v>
                </c:pt>
                <c:pt idx="17">
                  <c:v>733</c:v>
                </c:pt>
                <c:pt idx="18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CD-41D2-B5E0-B567E896022B}"/>
            </c:ext>
          </c:extLst>
        </c:ser>
        <c:ser>
          <c:idx val="2"/>
          <c:order val="2"/>
          <c:tx>
            <c:strRef>
              <c:f>'Evolut par année'!$A$7</c:f>
              <c:strCache>
                <c:ptCount val="1"/>
                <c:pt idx="0">
                  <c:v>Fév</c:v>
                </c:pt>
              </c:strCache>
            </c:strRef>
          </c:tx>
          <c:spPr>
            <a:ln w="22225" cap="rnd" cmpd="sng" algn="ctr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année'!$B$2:$T$4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Cormorans</c:v>
                  </c:pt>
                </c:lvl>
              </c:multiLvlStrCache>
            </c:multiLvlStrRef>
          </c:cat>
          <c:val>
            <c:numRef>
              <c:f>'Evolut par année'!$B$7:$T$7</c:f>
              <c:numCache>
                <c:formatCode>General</c:formatCode>
                <c:ptCount val="19"/>
                <c:pt idx="0">
                  <c:v>398</c:v>
                </c:pt>
                <c:pt idx="1">
                  <c:v>155</c:v>
                </c:pt>
                <c:pt idx="2">
                  <c:v>499</c:v>
                </c:pt>
                <c:pt idx="3">
                  <c:v>572</c:v>
                </c:pt>
                <c:pt idx="4">
                  <c:v>544</c:v>
                </c:pt>
                <c:pt idx="5">
                  <c:v>600</c:v>
                </c:pt>
                <c:pt idx="6">
                  <c:v>441</c:v>
                </c:pt>
                <c:pt idx="7">
                  <c:v>571</c:v>
                </c:pt>
                <c:pt idx="8">
                  <c:v>1019</c:v>
                </c:pt>
                <c:pt idx="9">
                  <c:v>749</c:v>
                </c:pt>
                <c:pt idx="10">
                  <c:v>631</c:v>
                </c:pt>
                <c:pt idx="11">
                  <c:v>646</c:v>
                </c:pt>
                <c:pt idx="12">
                  <c:v>722</c:v>
                </c:pt>
                <c:pt idx="13">
                  <c:v>632</c:v>
                </c:pt>
                <c:pt idx="14">
                  <c:v>969</c:v>
                </c:pt>
                <c:pt idx="15">
                  <c:v>589</c:v>
                </c:pt>
                <c:pt idx="16">
                  <c:v>529</c:v>
                </c:pt>
                <c:pt idx="17">
                  <c:v>416</c:v>
                </c:pt>
                <c:pt idx="18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1CD-41D2-B5E0-B567E896022B}"/>
            </c:ext>
          </c:extLst>
        </c:ser>
        <c:ser>
          <c:idx val="3"/>
          <c:order val="3"/>
          <c:tx>
            <c:strRef>
              <c:f>'Evolut par année'!$A$8</c:f>
              <c:strCache>
                <c:ptCount val="1"/>
                <c:pt idx="0">
                  <c:v>ṁ</c:v>
                </c:pt>
              </c:strCache>
            </c:strRef>
          </c:tx>
          <c:spPr>
            <a:ln w="31750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année'!$B$2:$T$4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Cormorans</c:v>
                  </c:pt>
                </c:lvl>
              </c:multiLvlStrCache>
            </c:multiLvlStrRef>
          </c:cat>
          <c:val>
            <c:numRef>
              <c:f>'Evolut par année'!$B$8:$T$8</c:f>
              <c:numCache>
                <c:formatCode>General</c:formatCode>
                <c:ptCount val="19"/>
                <c:pt idx="0">
                  <c:v>380</c:v>
                </c:pt>
                <c:pt idx="1">
                  <c:v>345</c:v>
                </c:pt>
                <c:pt idx="2">
                  <c:v>414</c:v>
                </c:pt>
                <c:pt idx="3">
                  <c:v>537</c:v>
                </c:pt>
                <c:pt idx="4">
                  <c:v>51</c:v>
                </c:pt>
                <c:pt idx="5">
                  <c:v>519</c:v>
                </c:pt>
                <c:pt idx="6">
                  <c:v>493</c:v>
                </c:pt>
                <c:pt idx="7">
                  <c:v>549</c:v>
                </c:pt>
                <c:pt idx="8">
                  <c:v>804</c:v>
                </c:pt>
                <c:pt idx="9">
                  <c:v>892</c:v>
                </c:pt>
                <c:pt idx="10">
                  <c:v>556</c:v>
                </c:pt>
                <c:pt idx="11">
                  <c:v>714</c:v>
                </c:pt>
                <c:pt idx="12">
                  <c:v>758</c:v>
                </c:pt>
                <c:pt idx="13">
                  <c:v>678</c:v>
                </c:pt>
                <c:pt idx="14">
                  <c:v>1077</c:v>
                </c:pt>
                <c:pt idx="15">
                  <c:v>643</c:v>
                </c:pt>
                <c:pt idx="16">
                  <c:v>672</c:v>
                </c:pt>
                <c:pt idx="17">
                  <c:v>591</c:v>
                </c:pt>
                <c:pt idx="18">
                  <c:v>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8C-4D71-BAA7-901ED1A52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03736448"/>
        <c:axId val="103737984"/>
      </c:lineChart>
      <c:catAx>
        <c:axId val="10373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737984"/>
        <c:crosses val="autoZero"/>
        <c:auto val="1"/>
        <c:lblAlgn val="ctr"/>
        <c:lblOffset val="100"/>
        <c:noMultiLvlLbl val="0"/>
      </c:catAx>
      <c:valAx>
        <c:axId val="103737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7364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Gardeboeufs</a:t>
            </a:r>
          </a:p>
        </c:rich>
      </c:tx>
      <c:layout>
        <c:manualLayout>
          <c:xMode val="edge"/>
          <c:yMode val="edge"/>
          <c:x val="7.4993019489585103E-2"/>
          <c:y val="3.240745444453851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6801537057861525E-2"/>
          <c:y val="0.11094667329845723"/>
          <c:w val="0.94581929548651411"/>
          <c:h val="0.59426363371243829"/>
        </c:manualLayout>
      </c:layout>
      <c:lineChart>
        <c:grouping val="standard"/>
        <c:varyColors val="0"/>
        <c:ser>
          <c:idx val="0"/>
          <c:order val="0"/>
          <c:tx>
            <c:strRef>
              <c:f>'Evolut par année'!$A$14</c:f>
              <c:strCache>
                <c:ptCount val="1"/>
                <c:pt idx="0">
                  <c:v>Déc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année'!$B$11:$T$13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Gardeboeufs</c:v>
                  </c:pt>
                </c:lvl>
              </c:multiLvlStrCache>
            </c:multiLvlStrRef>
          </c:cat>
          <c:val>
            <c:numRef>
              <c:f>'Evolut par année'!$B$14:$T$14</c:f>
              <c:numCache>
                <c:formatCode>General</c:formatCode>
                <c:ptCount val="19"/>
                <c:pt idx="0">
                  <c:v>574</c:v>
                </c:pt>
                <c:pt idx="1">
                  <c:v>464</c:v>
                </c:pt>
                <c:pt idx="2">
                  <c:v>424</c:v>
                </c:pt>
                <c:pt idx="3">
                  <c:v>709</c:v>
                </c:pt>
                <c:pt idx="4">
                  <c:v>248</c:v>
                </c:pt>
                <c:pt idx="5">
                  <c:v>189</c:v>
                </c:pt>
                <c:pt idx="6">
                  <c:v>349</c:v>
                </c:pt>
                <c:pt idx="7">
                  <c:v>137</c:v>
                </c:pt>
                <c:pt idx="8">
                  <c:v>435</c:v>
                </c:pt>
                <c:pt idx="9">
                  <c:v>197</c:v>
                </c:pt>
                <c:pt idx="10">
                  <c:v>237</c:v>
                </c:pt>
                <c:pt idx="11">
                  <c:v>306</c:v>
                </c:pt>
                <c:pt idx="12">
                  <c:v>368</c:v>
                </c:pt>
                <c:pt idx="13">
                  <c:v>553</c:v>
                </c:pt>
                <c:pt idx="14">
                  <c:v>263</c:v>
                </c:pt>
                <c:pt idx="15">
                  <c:v>372</c:v>
                </c:pt>
                <c:pt idx="16">
                  <c:v>604</c:v>
                </c:pt>
                <c:pt idx="17">
                  <c:v>801</c:v>
                </c:pt>
                <c:pt idx="18">
                  <c:v>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A-493C-A3E1-A3FC450E46A5}"/>
            </c:ext>
          </c:extLst>
        </c:ser>
        <c:ser>
          <c:idx val="1"/>
          <c:order val="1"/>
          <c:tx>
            <c:strRef>
              <c:f>'Evolut par année'!$A$15</c:f>
              <c:strCache>
                <c:ptCount val="1"/>
                <c:pt idx="0">
                  <c:v>Janv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année'!$B$11:$T$13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Gardeboeufs</c:v>
                  </c:pt>
                </c:lvl>
              </c:multiLvlStrCache>
            </c:multiLvlStrRef>
          </c:cat>
          <c:val>
            <c:numRef>
              <c:f>'Evolut par année'!$B$15:$T$15</c:f>
              <c:numCache>
                <c:formatCode>General</c:formatCode>
                <c:ptCount val="19"/>
                <c:pt idx="0">
                  <c:v>543</c:v>
                </c:pt>
                <c:pt idx="1">
                  <c:v>563</c:v>
                </c:pt>
                <c:pt idx="2">
                  <c:v>351</c:v>
                </c:pt>
                <c:pt idx="3">
                  <c:v>581</c:v>
                </c:pt>
                <c:pt idx="4">
                  <c:v>165</c:v>
                </c:pt>
                <c:pt idx="5">
                  <c:v>168</c:v>
                </c:pt>
                <c:pt idx="6">
                  <c:v>111</c:v>
                </c:pt>
                <c:pt idx="7">
                  <c:v>174</c:v>
                </c:pt>
                <c:pt idx="8">
                  <c:v>416</c:v>
                </c:pt>
                <c:pt idx="9">
                  <c:v>225</c:v>
                </c:pt>
                <c:pt idx="10">
                  <c:v>127</c:v>
                </c:pt>
                <c:pt idx="11">
                  <c:v>323</c:v>
                </c:pt>
                <c:pt idx="12">
                  <c:v>357</c:v>
                </c:pt>
                <c:pt idx="13">
                  <c:v>434</c:v>
                </c:pt>
                <c:pt idx="14">
                  <c:v>247</c:v>
                </c:pt>
                <c:pt idx="15">
                  <c:v>448</c:v>
                </c:pt>
                <c:pt idx="16">
                  <c:v>504</c:v>
                </c:pt>
                <c:pt idx="17">
                  <c:v>575</c:v>
                </c:pt>
                <c:pt idx="18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A-493C-A3E1-A3FC450E46A5}"/>
            </c:ext>
          </c:extLst>
        </c:ser>
        <c:ser>
          <c:idx val="2"/>
          <c:order val="2"/>
          <c:tx>
            <c:strRef>
              <c:f>'Evolut par année'!$A$16</c:f>
              <c:strCache>
                <c:ptCount val="1"/>
                <c:pt idx="0">
                  <c:v>Fév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année'!$B$11:$T$13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Gardeboeufs</c:v>
                  </c:pt>
                </c:lvl>
              </c:multiLvlStrCache>
            </c:multiLvlStrRef>
          </c:cat>
          <c:val>
            <c:numRef>
              <c:f>'Evolut par année'!$B$16:$T$16</c:f>
              <c:numCache>
                <c:formatCode>General</c:formatCode>
                <c:ptCount val="19"/>
                <c:pt idx="0">
                  <c:v>598</c:v>
                </c:pt>
                <c:pt idx="1">
                  <c:v>379</c:v>
                </c:pt>
                <c:pt idx="2">
                  <c:v>335</c:v>
                </c:pt>
                <c:pt idx="3">
                  <c:v>371</c:v>
                </c:pt>
                <c:pt idx="4">
                  <c:v>307</c:v>
                </c:pt>
                <c:pt idx="5">
                  <c:v>209</c:v>
                </c:pt>
                <c:pt idx="6">
                  <c:v>86</c:v>
                </c:pt>
                <c:pt idx="7">
                  <c:v>176</c:v>
                </c:pt>
                <c:pt idx="8">
                  <c:v>123</c:v>
                </c:pt>
                <c:pt idx="9">
                  <c:v>222</c:v>
                </c:pt>
                <c:pt idx="10">
                  <c:v>118</c:v>
                </c:pt>
                <c:pt idx="11">
                  <c:v>192</c:v>
                </c:pt>
                <c:pt idx="12">
                  <c:v>315</c:v>
                </c:pt>
                <c:pt idx="13">
                  <c:v>370</c:v>
                </c:pt>
                <c:pt idx="14">
                  <c:v>270</c:v>
                </c:pt>
                <c:pt idx="15">
                  <c:v>247</c:v>
                </c:pt>
                <c:pt idx="16">
                  <c:v>535</c:v>
                </c:pt>
                <c:pt idx="17">
                  <c:v>564</c:v>
                </c:pt>
                <c:pt idx="18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8A-493C-A3E1-A3FC450E46A5}"/>
            </c:ext>
          </c:extLst>
        </c:ser>
        <c:ser>
          <c:idx val="3"/>
          <c:order val="3"/>
          <c:tx>
            <c:strRef>
              <c:f>'Evolut par année'!$A$17</c:f>
              <c:strCache>
                <c:ptCount val="1"/>
                <c:pt idx="0">
                  <c:v>ṁ</c:v>
                </c:pt>
              </c:strCache>
            </c:strRef>
          </c:tx>
          <c:spPr>
            <a:ln w="31750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année'!$B$11:$T$13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Gardeboeufs</c:v>
                  </c:pt>
                </c:lvl>
              </c:multiLvlStrCache>
            </c:multiLvlStrRef>
          </c:cat>
          <c:val>
            <c:numRef>
              <c:f>'Evolut par année'!$B$17:$T$17</c:f>
              <c:numCache>
                <c:formatCode>General</c:formatCode>
                <c:ptCount val="19"/>
                <c:pt idx="0">
                  <c:v>572</c:v>
                </c:pt>
                <c:pt idx="1">
                  <c:v>469</c:v>
                </c:pt>
                <c:pt idx="2">
                  <c:v>370</c:v>
                </c:pt>
                <c:pt idx="3">
                  <c:v>554</c:v>
                </c:pt>
                <c:pt idx="4">
                  <c:v>240</c:v>
                </c:pt>
                <c:pt idx="5">
                  <c:v>189</c:v>
                </c:pt>
                <c:pt idx="6">
                  <c:v>182</c:v>
                </c:pt>
                <c:pt idx="7">
                  <c:v>162</c:v>
                </c:pt>
                <c:pt idx="8">
                  <c:v>325</c:v>
                </c:pt>
                <c:pt idx="9">
                  <c:v>215</c:v>
                </c:pt>
                <c:pt idx="10">
                  <c:v>161</c:v>
                </c:pt>
                <c:pt idx="11">
                  <c:v>274</c:v>
                </c:pt>
                <c:pt idx="12">
                  <c:v>347</c:v>
                </c:pt>
                <c:pt idx="13">
                  <c:v>452</c:v>
                </c:pt>
                <c:pt idx="14">
                  <c:v>260</c:v>
                </c:pt>
                <c:pt idx="15">
                  <c:v>356</c:v>
                </c:pt>
                <c:pt idx="16">
                  <c:v>548</c:v>
                </c:pt>
                <c:pt idx="17">
                  <c:v>647</c:v>
                </c:pt>
                <c:pt idx="18">
                  <c:v>640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F-4684-A820-5017C23AA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03813120"/>
        <c:axId val="103814656"/>
      </c:lineChart>
      <c:catAx>
        <c:axId val="1038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814656"/>
        <c:crosses val="autoZero"/>
        <c:auto val="1"/>
        <c:lblAlgn val="ctr"/>
        <c:lblOffset val="100"/>
        <c:noMultiLvlLbl val="0"/>
      </c:catAx>
      <c:valAx>
        <c:axId val="103814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8131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Aigrette garzette</a:t>
            </a:r>
          </a:p>
        </c:rich>
      </c:tx>
      <c:layout>
        <c:manualLayout>
          <c:xMode val="edge"/>
          <c:yMode val="edge"/>
          <c:x val="8.1888828067614564E-2"/>
          <c:y val="2.77777148360052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136027961497875E-2"/>
          <c:y val="0.12415647624731604"/>
          <c:w val="0.93330247136069011"/>
          <c:h val="0.59426363371243829"/>
        </c:manualLayout>
      </c:layout>
      <c:lineChart>
        <c:grouping val="standard"/>
        <c:varyColors val="0"/>
        <c:ser>
          <c:idx val="0"/>
          <c:order val="0"/>
          <c:tx>
            <c:strRef>
              <c:f>'Evolut par année'!$A$23</c:f>
              <c:strCache>
                <c:ptCount val="1"/>
                <c:pt idx="0">
                  <c:v>Déc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année'!$B$20:$T$22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Aigrette garzette</c:v>
                  </c:pt>
                </c:lvl>
              </c:multiLvlStrCache>
            </c:multiLvlStrRef>
          </c:cat>
          <c:val>
            <c:numRef>
              <c:f>'Evolut par année'!$B$23:$T$23</c:f>
              <c:numCache>
                <c:formatCode>General</c:formatCode>
                <c:ptCount val="19"/>
                <c:pt idx="0">
                  <c:v>146</c:v>
                </c:pt>
                <c:pt idx="1">
                  <c:v>104</c:v>
                </c:pt>
                <c:pt idx="2">
                  <c:v>165</c:v>
                </c:pt>
                <c:pt idx="3">
                  <c:v>229</c:v>
                </c:pt>
                <c:pt idx="4">
                  <c:v>179</c:v>
                </c:pt>
                <c:pt idx="5">
                  <c:v>137</c:v>
                </c:pt>
                <c:pt idx="6">
                  <c:v>94</c:v>
                </c:pt>
                <c:pt idx="7">
                  <c:v>132</c:v>
                </c:pt>
                <c:pt idx="8">
                  <c:v>182</c:v>
                </c:pt>
                <c:pt idx="9">
                  <c:v>123</c:v>
                </c:pt>
                <c:pt idx="10">
                  <c:v>119</c:v>
                </c:pt>
                <c:pt idx="11">
                  <c:v>117</c:v>
                </c:pt>
                <c:pt idx="12">
                  <c:v>107</c:v>
                </c:pt>
                <c:pt idx="13">
                  <c:v>130</c:v>
                </c:pt>
                <c:pt idx="14">
                  <c:v>247</c:v>
                </c:pt>
                <c:pt idx="15">
                  <c:v>114</c:v>
                </c:pt>
                <c:pt idx="16">
                  <c:v>44</c:v>
                </c:pt>
                <c:pt idx="17">
                  <c:v>66</c:v>
                </c:pt>
                <c:pt idx="18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79-4506-86A0-BF9C9B798BA2}"/>
            </c:ext>
          </c:extLst>
        </c:ser>
        <c:ser>
          <c:idx val="1"/>
          <c:order val="1"/>
          <c:tx>
            <c:strRef>
              <c:f>'Evolut par année'!$A$24</c:f>
              <c:strCache>
                <c:ptCount val="1"/>
                <c:pt idx="0">
                  <c:v>Janv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année'!$B$20:$T$22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Aigrette garzette</c:v>
                  </c:pt>
                </c:lvl>
              </c:multiLvlStrCache>
            </c:multiLvlStrRef>
          </c:cat>
          <c:val>
            <c:numRef>
              <c:f>'Evolut par année'!$B$24:$T$24</c:f>
              <c:numCache>
                <c:formatCode>General</c:formatCode>
                <c:ptCount val="19"/>
                <c:pt idx="0">
                  <c:v>220</c:v>
                </c:pt>
                <c:pt idx="1">
                  <c:v>60</c:v>
                </c:pt>
                <c:pt idx="2">
                  <c:v>116</c:v>
                </c:pt>
                <c:pt idx="3">
                  <c:v>176</c:v>
                </c:pt>
                <c:pt idx="4">
                  <c:v>183</c:v>
                </c:pt>
                <c:pt idx="5">
                  <c:v>81</c:v>
                </c:pt>
                <c:pt idx="6">
                  <c:v>222</c:v>
                </c:pt>
                <c:pt idx="7">
                  <c:v>135</c:v>
                </c:pt>
                <c:pt idx="8">
                  <c:v>244</c:v>
                </c:pt>
                <c:pt idx="9">
                  <c:v>160</c:v>
                </c:pt>
                <c:pt idx="10">
                  <c:v>188</c:v>
                </c:pt>
                <c:pt idx="11">
                  <c:v>136</c:v>
                </c:pt>
                <c:pt idx="12">
                  <c:v>126</c:v>
                </c:pt>
                <c:pt idx="13">
                  <c:v>117</c:v>
                </c:pt>
                <c:pt idx="14">
                  <c:v>122</c:v>
                </c:pt>
                <c:pt idx="15">
                  <c:v>58</c:v>
                </c:pt>
                <c:pt idx="16">
                  <c:v>117</c:v>
                </c:pt>
                <c:pt idx="17">
                  <c:v>77</c:v>
                </c:pt>
                <c:pt idx="18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9-4506-86A0-BF9C9B798BA2}"/>
            </c:ext>
          </c:extLst>
        </c:ser>
        <c:ser>
          <c:idx val="2"/>
          <c:order val="2"/>
          <c:tx>
            <c:strRef>
              <c:f>'Evolut par année'!$A$25</c:f>
              <c:strCache>
                <c:ptCount val="1"/>
                <c:pt idx="0">
                  <c:v>Fév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année'!$B$20:$T$22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Aigrette garzette</c:v>
                  </c:pt>
                </c:lvl>
              </c:multiLvlStrCache>
            </c:multiLvlStrRef>
          </c:cat>
          <c:val>
            <c:numRef>
              <c:f>'Evolut par année'!$B$25:$T$25</c:f>
              <c:numCache>
                <c:formatCode>General</c:formatCode>
                <c:ptCount val="19"/>
                <c:pt idx="0">
                  <c:v>102</c:v>
                </c:pt>
                <c:pt idx="1">
                  <c:v>57</c:v>
                </c:pt>
                <c:pt idx="2">
                  <c:v>103</c:v>
                </c:pt>
                <c:pt idx="3">
                  <c:v>135</c:v>
                </c:pt>
                <c:pt idx="4">
                  <c:v>161</c:v>
                </c:pt>
                <c:pt idx="5">
                  <c:v>63</c:v>
                </c:pt>
                <c:pt idx="6">
                  <c:v>155</c:v>
                </c:pt>
                <c:pt idx="7">
                  <c:v>122</c:v>
                </c:pt>
                <c:pt idx="8">
                  <c:v>212</c:v>
                </c:pt>
                <c:pt idx="9">
                  <c:v>236</c:v>
                </c:pt>
                <c:pt idx="10">
                  <c:v>162</c:v>
                </c:pt>
                <c:pt idx="11">
                  <c:v>84</c:v>
                </c:pt>
                <c:pt idx="12">
                  <c:v>119</c:v>
                </c:pt>
                <c:pt idx="13">
                  <c:v>63</c:v>
                </c:pt>
                <c:pt idx="14">
                  <c:v>109</c:v>
                </c:pt>
                <c:pt idx="15">
                  <c:v>141</c:v>
                </c:pt>
                <c:pt idx="16">
                  <c:v>90</c:v>
                </c:pt>
                <c:pt idx="17">
                  <c:v>16</c:v>
                </c:pt>
                <c:pt idx="18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79-4506-86A0-BF9C9B798BA2}"/>
            </c:ext>
          </c:extLst>
        </c:ser>
        <c:ser>
          <c:idx val="3"/>
          <c:order val="3"/>
          <c:tx>
            <c:strRef>
              <c:f>'Evolut par année'!$A$26</c:f>
              <c:strCache>
                <c:ptCount val="1"/>
                <c:pt idx="0">
                  <c:v>ṁ</c:v>
                </c:pt>
              </c:strCache>
            </c:strRef>
          </c:tx>
          <c:spPr>
            <a:ln w="31750" cap="rnd" cmpd="sng" algn="ctr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'Evolut par année'!$B$20:$T$22</c:f>
              <c:multiLvlStrCache>
                <c:ptCount val="19"/>
                <c:lvl>
                  <c:pt idx="0">
                    <c:v>2003/04</c:v>
                  </c:pt>
                  <c:pt idx="1">
                    <c:v>2004/05</c:v>
                  </c:pt>
                  <c:pt idx="2">
                    <c:v>2005/06</c:v>
                  </c:pt>
                  <c:pt idx="3">
                    <c:v>2006/07</c:v>
                  </c:pt>
                  <c:pt idx="4">
                    <c:v>2007/08</c:v>
                  </c:pt>
                  <c:pt idx="5">
                    <c:v>2008/09</c:v>
                  </c:pt>
                  <c:pt idx="6">
                    <c:v>2009/10</c:v>
                  </c:pt>
                  <c:pt idx="7">
                    <c:v>2010/11</c:v>
                  </c:pt>
                  <c:pt idx="8">
                    <c:v>2011/12</c:v>
                  </c:pt>
                  <c:pt idx="9">
                    <c:v>2012/13</c:v>
                  </c:pt>
                  <c:pt idx="10">
                    <c:v>2013/14</c:v>
                  </c:pt>
                  <c:pt idx="11">
                    <c:v>2014/15</c:v>
                  </c:pt>
                  <c:pt idx="12">
                    <c:v>2015/16</c:v>
                  </c:pt>
                  <c:pt idx="13">
                    <c:v>2016/17</c:v>
                  </c:pt>
                  <c:pt idx="14">
                    <c:v>2017/18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</c:lvl>
                <c:lvl>
                  <c:pt idx="0">
                    <c:v>Aigrette garzette</c:v>
                  </c:pt>
                </c:lvl>
              </c:multiLvlStrCache>
            </c:multiLvlStrRef>
          </c:cat>
          <c:val>
            <c:numRef>
              <c:f>'Evolut par année'!$B$26:$T$26</c:f>
              <c:numCache>
                <c:formatCode>General</c:formatCode>
                <c:ptCount val="19"/>
                <c:pt idx="0">
                  <c:v>156</c:v>
                </c:pt>
                <c:pt idx="1">
                  <c:v>74</c:v>
                </c:pt>
                <c:pt idx="2">
                  <c:v>128</c:v>
                </c:pt>
                <c:pt idx="3">
                  <c:v>180</c:v>
                </c:pt>
                <c:pt idx="4">
                  <c:v>174</c:v>
                </c:pt>
                <c:pt idx="5">
                  <c:v>94</c:v>
                </c:pt>
                <c:pt idx="6">
                  <c:v>157</c:v>
                </c:pt>
                <c:pt idx="7">
                  <c:v>130</c:v>
                </c:pt>
                <c:pt idx="8">
                  <c:v>213</c:v>
                </c:pt>
                <c:pt idx="9">
                  <c:v>173</c:v>
                </c:pt>
                <c:pt idx="10">
                  <c:v>156</c:v>
                </c:pt>
                <c:pt idx="11">
                  <c:v>112</c:v>
                </c:pt>
                <c:pt idx="12">
                  <c:v>117</c:v>
                </c:pt>
                <c:pt idx="13">
                  <c:v>103</c:v>
                </c:pt>
                <c:pt idx="14">
                  <c:v>159</c:v>
                </c:pt>
                <c:pt idx="15">
                  <c:v>104</c:v>
                </c:pt>
                <c:pt idx="16">
                  <c:v>84</c:v>
                </c:pt>
                <c:pt idx="17">
                  <c:v>53</c:v>
                </c:pt>
                <c:pt idx="1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00-4CA4-8E18-5CD2D9A7A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03881344"/>
        <c:axId val="103903616"/>
      </c:lineChart>
      <c:catAx>
        <c:axId val="1038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903616"/>
        <c:crosses val="autoZero"/>
        <c:auto val="1"/>
        <c:lblAlgn val="ctr"/>
        <c:lblOffset val="100"/>
        <c:noMultiLvlLbl val="0"/>
      </c:catAx>
      <c:valAx>
        <c:axId val="103903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3881344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Vinça / Tet 2021/2022</a:t>
            </a:r>
          </a:p>
        </c:rich>
      </c:tx>
      <c:layout>
        <c:manualLayout>
          <c:xMode val="edge"/>
          <c:yMode val="edge"/>
          <c:x val="0.33929973518411038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12561199142721"/>
          <c:y val="0.24369797896283121"/>
          <c:w val="0.5838938930847426"/>
          <c:h val="0.44958075429349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site'!$B$66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site'!$A$67:$A$73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site'!$B$67:$B$73</c:f>
              <c:numCache>
                <c:formatCode>General</c:formatCode>
                <c:ptCount val="7"/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138</c:v>
                </c:pt>
                <c:pt idx="5">
                  <c:v>106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33-46E1-AA75-FCF8BE52D7AD}"/>
            </c:ext>
          </c:extLst>
        </c:ser>
        <c:ser>
          <c:idx val="1"/>
          <c:order val="1"/>
          <c:tx>
            <c:strRef>
              <c:f>'par site'!$C$66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site'!$A$67:$A$73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site'!$C$67:$C$73</c:f>
              <c:numCache>
                <c:formatCode>General</c:formatCode>
                <c:ptCount val="7"/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33-46E1-AA75-FCF8BE52D7AD}"/>
            </c:ext>
          </c:extLst>
        </c:ser>
        <c:ser>
          <c:idx val="2"/>
          <c:order val="2"/>
          <c:tx>
            <c:strRef>
              <c:f>'par site'!$D$66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site'!$A$67:$A$73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site'!$D$67:$D$73</c:f>
              <c:numCache>
                <c:formatCode>General</c:formatCode>
                <c:ptCount val="7"/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33-46E1-AA75-FCF8BE52D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05760"/>
        <c:axId val="81607296"/>
      </c:barChart>
      <c:catAx>
        <c:axId val="8160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607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607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3557046979865786E-2"/>
              <c:y val="0.403362226780482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6057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936462177145959"/>
          <c:y val="0.30519516807080732"/>
          <c:w val="0.21170435901094198"/>
          <c:h val="0.237013268820949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Caramany  2021/2022</a:t>
            </a:r>
          </a:p>
        </c:rich>
      </c:tx>
      <c:layout>
        <c:manualLayout>
          <c:xMode val="edge"/>
          <c:yMode val="edge"/>
          <c:x val="0.33408071748879753"/>
          <c:y val="4.2194092827004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95067264573992"/>
          <c:y val="0.24472674679731896"/>
          <c:w val="0.5538116591928256"/>
          <c:h val="0.44725922690543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site'!$B$76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site'!$A$77:$A$83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site'!$B$77:$B$83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50</c:v>
                </c:pt>
                <c:pt idx="5">
                  <c:v>45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A-4E62-930D-7F742B8D2DD7}"/>
            </c:ext>
          </c:extLst>
        </c:ser>
        <c:ser>
          <c:idx val="1"/>
          <c:order val="1"/>
          <c:tx>
            <c:strRef>
              <c:f>'par site'!$C$76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site'!$A$77:$A$83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site'!$C$77:$C$83</c:f>
              <c:numCache>
                <c:formatCode>General</c:formatCode>
                <c:ptCount val="7"/>
                <c:pt idx="0" formatCode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8A-4E62-930D-7F742B8D2DD7}"/>
            </c:ext>
          </c:extLst>
        </c:ser>
        <c:ser>
          <c:idx val="2"/>
          <c:order val="2"/>
          <c:tx>
            <c:strRef>
              <c:f>'par site'!$D$76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site'!$A$77:$A$83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site'!$D$77:$D$83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8A-4E62-930D-7F742B8D2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9472"/>
        <c:axId val="81555840"/>
      </c:barChart>
      <c:catAx>
        <c:axId val="81529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555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55840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874439461883414E-2"/>
              <c:y val="0.405065063069660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1529472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1130690638297"/>
          <c:y val="0.35830633139599116"/>
          <c:w val="0.21243545709898981"/>
          <c:h val="0.23778511083551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Saint Cyprien  2021/2022</a:t>
            </a:r>
          </a:p>
        </c:rich>
      </c:tx>
      <c:layout>
        <c:manualLayout>
          <c:xMode val="edge"/>
          <c:yMode val="edge"/>
          <c:x val="0.30973451327433632"/>
          <c:y val="4.18410041841003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426926373835"/>
          <c:y val="0.25483941212350553"/>
          <c:w val="0.57410633813976253"/>
          <c:h val="0.458065778753649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site'!$B$86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site'!$A$87:$A$93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site'!$B$87:$B$93</c:f>
              <c:numCache>
                <c:formatCode>General</c:formatCode>
                <c:ptCount val="7"/>
                <c:pt idx="0">
                  <c:v>17</c:v>
                </c:pt>
                <c:pt idx="1">
                  <c:v>108</c:v>
                </c:pt>
                <c:pt idx="2">
                  <c:v>140</c:v>
                </c:pt>
                <c:pt idx="3">
                  <c:v>287</c:v>
                </c:pt>
                <c:pt idx="4">
                  <c:v>135</c:v>
                </c:pt>
                <c:pt idx="5">
                  <c:v>95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7-444B-B903-07A4D171C4D0}"/>
            </c:ext>
          </c:extLst>
        </c:ser>
        <c:ser>
          <c:idx val="1"/>
          <c:order val="1"/>
          <c:tx>
            <c:strRef>
              <c:f>'par site'!$C$86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site'!$A$87:$A$93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site'!$C$87:$C$93</c:f>
              <c:numCache>
                <c:formatCode>General</c:formatCode>
                <c:ptCount val="7"/>
                <c:pt idx="0">
                  <c:v>473</c:v>
                </c:pt>
                <c:pt idx="1">
                  <c:v>396</c:v>
                </c:pt>
                <c:pt idx="2">
                  <c:v>145</c:v>
                </c:pt>
                <c:pt idx="3">
                  <c:v>194</c:v>
                </c:pt>
                <c:pt idx="4">
                  <c:v>15</c:v>
                </c:pt>
                <c:pt idx="5">
                  <c:v>30</c:v>
                </c:pt>
                <c:pt idx="6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E7-444B-B903-07A4D171C4D0}"/>
            </c:ext>
          </c:extLst>
        </c:ser>
        <c:ser>
          <c:idx val="2"/>
          <c:order val="2"/>
          <c:tx>
            <c:strRef>
              <c:f>'par site'!$D$86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site'!$A$87:$A$93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site'!$D$87:$D$93</c:f>
              <c:numCache>
                <c:formatCode>General</c:formatCode>
                <c:ptCount val="7"/>
                <c:pt idx="0">
                  <c:v>50</c:v>
                </c:pt>
                <c:pt idx="1">
                  <c:v>8</c:v>
                </c:pt>
                <c:pt idx="2">
                  <c:v>23</c:v>
                </c:pt>
                <c:pt idx="3">
                  <c:v>95</c:v>
                </c:pt>
                <c:pt idx="4">
                  <c:v>50</c:v>
                </c:pt>
                <c:pt idx="5">
                  <c:v>70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E7-444B-B903-07A4D171C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67840"/>
        <c:axId val="82069376"/>
      </c:barChart>
      <c:catAx>
        <c:axId val="8206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069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693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398230088495596E-2"/>
              <c:y val="0.410041841004184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0678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01799655542291"/>
          <c:y val="0.36451713379691308"/>
          <c:w val="0.20954029552282905"/>
          <c:h val="0.235484520063492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Côte rocheuse  2021/2022</a:t>
            </a:r>
          </a:p>
        </c:rich>
      </c:tx>
      <c:layout>
        <c:manualLayout>
          <c:xMode val="edge"/>
          <c:yMode val="edge"/>
          <c:x val="0.28378449315458187"/>
          <c:y val="5.737704918032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04682529322799"/>
          <c:y val="0.24050670074339683"/>
          <c:w val="0.57539006973663509"/>
          <c:h val="0.47784883963491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site'!$B$96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site'!$A$97:$A$103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site'!$B$97:$B$103</c:f>
              <c:numCache>
                <c:formatCode>General</c:formatCode>
                <c:ptCount val="7"/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4-438B-A1FA-2BB2594B3061}"/>
            </c:ext>
          </c:extLst>
        </c:ser>
        <c:ser>
          <c:idx val="1"/>
          <c:order val="1"/>
          <c:tx>
            <c:strRef>
              <c:f>'par site'!$C$96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site'!$A$97:$A$103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site'!$C$97:$C$103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4-438B-A1FA-2BB2594B3061}"/>
            </c:ext>
          </c:extLst>
        </c:ser>
        <c:ser>
          <c:idx val="2"/>
          <c:order val="2"/>
          <c:tx>
            <c:strRef>
              <c:f>'par site'!$D$96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site'!$A$97:$A$103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site'!$D$97:$D$103</c:f>
              <c:numCache>
                <c:formatCode>General</c:formatCode>
                <c:ptCount val="7"/>
                <c:pt idx="1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F4-438B-A1FA-2BB2594B3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30816"/>
        <c:axId val="82132352"/>
      </c:barChart>
      <c:catAx>
        <c:axId val="821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13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132352"/>
        <c:scaling>
          <c:orientation val="minMax"/>
          <c:max val="1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8288288288288286E-2"/>
              <c:y val="0.40573856546620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130816"/>
        <c:crosses val="autoZero"/>
        <c:crossBetween val="between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12306657614707"/>
          <c:y val="0.37341829852264929"/>
          <c:w val="0.21317162222170635"/>
          <c:h val="0.231013015187737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Villeneuve de la Raho  2021/2022</a:t>
            </a:r>
          </a:p>
        </c:rich>
      </c:tx>
      <c:layout>
        <c:manualLayout>
          <c:xMode val="edge"/>
          <c:yMode val="edge"/>
          <c:x val="0.26710863128863882"/>
          <c:y val="4.1152263374485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61489658820356"/>
          <c:y val="0.23492081699592093"/>
          <c:w val="0.59592653217212244"/>
          <c:h val="0.48254005653216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site'!$B$106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site'!$A$107:$A$113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site'!$B$107:$B$113</c:f>
              <c:numCache>
                <c:formatCode>General</c:formatCode>
                <c:ptCount val="7"/>
                <c:pt idx="0">
                  <c:v>2</c:v>
                </c:pt>
                <c:pt idx="1">
                  <c:v>26</c:v>
                </c:pt>
                <c:pt idx="2">
                  <c:v>39</c:v>
                </c:pt>
                <c:pt idx="3">
                  <c:v>127</c:v>
                </c:pt>
                <c:pt idx="4">
                  <c:v>92</c:v>
                </c:pt>
                <c:pt idx="5">
                  <c:v>49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A-46AF-943A-CFC7F42304AB}"/>
            </c:ext>
          </c:extLst>
        </c:ser>
        <c:ser>
          <c:idx val="1"/>
          <c:order val="1"/>
          <c:tx>
            <c:strRef>
              <c:f>'par site'!$C$106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site'!$A$107:$A$113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site'!$C$107:$C$113</c:f>
              <c:numCache>
                <c:formatCode>General</c:formatCode>
                <c:ptCount val="7"/>
                <c:pt idx="0">
                  <c:v>3</c:v>
                </c:pt>
                <c:pt idx="1">
                  <c:v>48</c:v>
                </c:pt>
                <c:pt idx="2">
                  <c:v>48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A-46AF-943A-CFC7F42304AB}"/>
            </c:ext>
          </c:extLst>
        </c:ser>
        <c:ser>
          <c:idx val="2"/>
          <c:order val="2"/>
          <c:tx>
            <c:strRef>
              <c:f>'par site'!$D$106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site'!$A$107:$A$113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</c:v>
                </c:pt>
                <c:pt idx="6">
                  <c:v>Mars</c:v>
                </c:pt>
              </c:strCache>
            </c:strRef>
          </c:cat>
          <c:val>
            <c:numRef>
              <c:f>'par site'!$D$107:$D$113</c:f>
              <c:numCache>
                <c:formatCode>General</c:formatCode>
                <c:ptCount val="7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A-46AF-943A-CFC7F4230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193792"/>
        <c:axId val="82203776"/>
      </c:barChart>
      <c:catAx>
        <c:axId val="8219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2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0377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320088300220751E-2"/>
              <c:y val="0.403293909248998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1937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40396735555361"/>
          <c:y val="0.35238122549388762"/>
          <c:w val="0.20882895571843621"/>
          <c:h val="0.231746211360843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portrait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Canet  2021/2022</a:t>
            </a:r>
          </a:p>
        </c:rich>
      </c:tx>
      <c:layout>
        <c:manualLayout>
          <c:xMode val="edge"/>
          <c:yMode val="edge"/>
          <c:x val="0.38105773121972886"/>
          <c:y val="4.09836065573770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7323483820891"/>
          <c:y val="0.20689975127904428"/>
          <c:w val="0.5983065702129251"/>
          <c:h val="0.51145576933816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 site'!$B$16</c:f>
              <c:strCache>
                <c:ptCount val="1"/>
                <c:pt idx="0">
                  <c:v>Gd Cormoran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site'!$A$17:$A$23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site'!$B$17:$B$23</c:f>
              <c:numCache>
                <c:formatCode>General</c:formatCode>
                <c:ptCount val="7"/>
                <c:pt idx="1">
                  <c:v>17</c:v>
                </c:pt>
                <c:pt idx="2">
                  <c:v>85</c:v>
                </c:pt>
                <c:pt idx="3">
                  <c:v>151</c:v>
                </c:pt>
                <c:pt idx="4">
                  <c:v>345</c:v>
                </c:pt>
                <c:pt idx="5">
                  <c:v>346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1-453F-A51C-CEA60BE9EEF7}"/>
            </c:ext>
          </c:extLst>
        </c:ser>
        <c:ser>
          <c:idx val="1"/>
          <c:order val="1"/>
          <c:tx>
            <c:strRef>
              <c:f>'par site'!$C$16</c:f>
              <c:strCache>
                <c:ptCount val="1"/>
                <c:pt idx="0">
                  <c:v>Gardeboeufs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site'!$A$17:$A$23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site'!$C$17:$C$23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91-453F-A51C-CEA60BE9EEF7}"/>
            </c:ext>
          </c:extLst>
        </c:ser>
        <c:ser>
          <c:idx val="2"/>
          <c:order val="2"/>
          <c:tx>
            <c:strRef>
              <c:f>'par site'!$D$16</c:f>
              <c:strCache>
                <c:ptCount val="1"/>
                <c:pt idx="0">
                  <c:v>Aigrette garzette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'par site'!$A$17:$A$23</c:f>
              <c:strCache>
                <c:ptCount val="7"/>
                <c:pt idx="0">
                  <c:v>Septembre</c:v>
                </c:pt>
                <c:pt idx="1">
                  <c:v>Octobre</c:v>
                </c:pt>
                <c:pt idx="2">
                  <c:v>Novembre</c:v>
                </c:pt>
                <c:pt idx="3">
                  <c:v>Décembre</c:v>
                </c:pt>
                <c:pt idx="4">
                  <c:v>Janvier</c:v>
                </c:pt>
                <c:pt idx="5">
                  <c:v>Février </c:v>
                </c:pt>
                <c:pt idx="6">
                  <c:v>Mars</c:v>
                </c:pt>
              </c:strCache>
            </c:strRef>
          </c:cat>
          <c:val>
            <c:numRef>
              <c:f>'par site'!$D$17:$D$23</c:f>
              <c:numCache>
                <c:formatCode>General</c:formatCode>
                <c:ptCount val="7"/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91-453F-A51C-CEA60BE9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02688"/>
        <c:axId val="82004224"/>
      </c:barChart>
      <c:catAx>
        <c:axId val="8200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00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00422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Nbre</a:t>
                </a:r>
              </a:p>
            </c:rich>
          </c:tx>
          <c:layout>
            <c:manualLayout>
              <c:xMode val="edge"/>
              <c:yMode val="edge"/>
              <c:x val="3.5242290748898682E-2"/>
              <c:y val="0.405738565466201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20026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555" footer="0.4921259845000055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2.xml"/><Relationship Id="rId13" Type="http://schemas.openxmlformats.org/officeDocument/2006/relationships/chart" Target="../charts/chart27.xml"/><Relationship Id="rId18" Type="http://schemas.openxmlformats.org/officeDocument/2006/relationships/chart" Target="../charts/chart32.xml"/><Relationship Id="rId3" Type="http://schemas.openxmlformats.org/officeDocument/2006/relationships/chart" Target="../charts/chart17.xml"/><Relationship Id="rId7" Type="http://schemas.openxmlformats.org/officeDocument/2006/relationships/chart" Target="../charts/chart21.xml"/><Relationship Id="rId12" Type="http://schemas.openxmlformats.org/officeDocument/2006/relationships/chart" Target="../charts/chart26.xml"/><Relationship Id="rId17" Type="http://schemas.openxmlformats.org/officeDocument/2006/relationships/chart" Target="../charts/chart31.xml"/><Relationship Id="rId2" Type="http://schemas.openxmlformats.org/officeDocument/2006/relationships/chart" Target="../charts/chart16.xml"/><Relationship Id="rId16" Type="http://schemas.openxmlformats.org/officeDocument/2006/relationships/chart" Target="../charts/chart30.xml"/><Relationship Id="rId1" Type="http://schemas.openxmlformats.org/officeDocument/2006/relationships/chart" Target="../charts/chart15.xml"/><Relationship Id="rId6" Type="http://schemas.openxmlformats.org/officeDocument/2006/relationships/chart" Target="../charts/chart20.xml"/><Relationship Id="rId11" Type="http://schemas.openxmlformats.org/officeDocument/2006/relationships/chart" Target="../charts/chart25.xml"/><Relationship Id="rId5" Type="http://schemas.openxmlformats.org/officeDocument/2006/relationships/chart" Target="../charts/chart19.xml"/><Relationship Id="rId15" Type="http://schemas.openxmlformats.org/officeDocument/2006/relationships/chart" Target="../charts/chart29.xml"/><Relationship Id="rId10" Type="http://schemas.openxmlformats.org/officeDocument/2006/relationships/chart" Target="../charts/chart24.xml"/><Relationship Id="rId19" Type="http://schemas.openxmlformats.org/officeDocument/2006/relationships/chart" Target="../charts/chart33.xml"/><Relationship Id="rId4" Type="http://schemas.openxmlformats.org/officeDocument/2006/relationships/chart" Target="../charts/chart18.xml"/><Relationship Id="rId9" Type="http://schemas.openxmlformats.org/officeDocument/2006/relationships/chart" Target="../charts/chart23.xml"/><Relationship Id="rId14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224790</xdr:colOff>
      <xdr:row>1</xdr:row>
      <xdr:rowOff>19050</xdr:rowOff>
    </xdr:from>
    <xdr:to>
      <xdr:col>5</xdr:col>
      <xdr:colOff>712470</xdr:colOff>
      <xdr:row>15</xdr:row>
      <xdr:rowOff>19050</xdr:rowOff>
    </xdr:to>
    <xdr:graphicFrame macro="">
      <xdr:nvGraphicFramePr>
        <xdr:cNvPr id="6183848" name="Chart 1">
          <a:extLst>
            <a:ext uri="{FF2B5EF4-FFF2-40B4-BE49-F238E27FC236}">
              <a16:creationId xmlns:a16="http://schemas.microsoft.com/office/drawing/2014/main" id="{00000000-0008-0000-0100-0000A8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16</xdr:row>
      <xdr:rowOff>0</xdr:rowOff>
    </xdr:from>
    <xdr:to>
      <xdr:col>5</xdr:col>
      <xdr:colOff>701040</xdr:colOff>
      <xdr:row>30</xdr:row>
      <xdr:rowOff>7620</xdr:rowOff>
    </xdr:to>
    <xdr:graphicFrame macro="">
      <xdr:nvGraphicFramePr>
        <xdr:cNvPr id="6183850" name="Chart 3">
          <a:extLst>
            <a:ext uri="{FF2B5EF4-FFF2-40B4-BE49-F238E27FC236}">
              <a16:creationId xmlns:a16="http://schemas.microsoft.com/office/drawing/2014/main" id="{00000000-0008-0000-0100-0000AA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205740</xdr:colOff>
      <xdr:row>16</xdr:row>
      <xdr:rowOff>7620</xdr:rowOff>
    </xdr:from>
    <xdr:to>
      <xdr:col>11</xdr:col>
      <xdr:colOff>662940</xdr:colOff>
      <xdr:row>30</xdr:row>
      <xdr:rowOff>22860</xdr:rowOff>
    </xdr:to>
    <xdr:graphicFrame macro="">
      <xdr:nvGraphicFramePr>
        <xdr:cNvPr id="6183851" name="Chart 4">
          <a:extLst>
            <a:ext uri="{FF2B5EF4-FFF2-40B4-BE49-F238E27FC236}">
              <a16:creationId xmlns:a16="http://schemas.microsoft.com/office/drawing/2014/main" id="{00000000-0008-0000-0100-0000AB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220980</xdr:colOff>
      <xdr:row>30</xdr:row>
      <xdr:rowOff>144780</xdr:rowOff>
    </xdr:from>
    <xdr:to>
      <xdr:col>5</xdr:col>
      <xdr:colOff>685800</xdr:colOff>
      <xdr:row>44</xdr:row>
      <xdr:rowOff>144780</xdr:rowOff>
    </xdr:to>
    <xdr:graphicFrame macro="">
      <xdr:nvGraphicFramePr>
        <xdr:cNvPr id="6183852" name="Chart 8">
          <a:extLst>
            <a:ext uri="{FF2B5EF4-FFF2-40B4-BE49-F238E27FC236}">
              <a16:creationId xmlns:a16="http://schemas.microsoft.com/office/drawing/2014/main" id="{00000000-0008-0000-0100-0000AC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220980</xdr:colOff>
      <xdr:row>30</xdr:row>
      <xdr:rowOff>144780</xdr:rowOff>
    </xdr:from>
    <xdr:to>
      <xdr:col>11</xdr:col>
      <xdr:colOff>670560</xdr:colOff>
      <xdr:row>44</xdr:row>
      <xdr:rowOff>137160</xdr:rowOff>
    </xdr:to>
    <xdr:graphicFrame macro="">
      <xdr:nvGraphicFramePr>
        <xdr:cNvPr id="6183853" name="Chart 9">
          <a:extLst>
            <a:ext uri="{FF2B5EF4-FFF2-40B4-BE49-F238E27FC236}">
              <a16:creationId xmlns:a16="http://schemas.microsoft.com/office/drawing/2014/main" id="{00000000-0008-0000-0100-0000AD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46</xdr:row>
      <xdr:rowOff>7620</xdr:rowOff>
    </xdr:from>
    <xdr:to>
      <xdr:col>5</xdr:col>
      <xdr:colOff>701040</xdr:colOff>
      <xdr:row>60</xdr:row>
      <xdr:rowOff>22860</xdr:rowOff>
    </xdr:to>
    <xdr:graphicFrame macro="">
      <xdr:nvGraphicFramePr>
        <xdr:cNvPr id="6183854" name="Chart 10">
          <a:extLst>
            <a:ext uri="{FF2B5EF4-FFF2-40B4-BE49-F238E27FC236}">
              <a16:creationId xmlns:a16="http://schemas.microsoft.com/office/drawing/2014/main" id="{00000000-0008-0000-0100-0000AE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259080</xdr:colOff>
      <xdr:row>46</xdr:row>
      <xdr:rowOff>45720</xdr:rowOff>
    </xdr:from>
    <xdr:to>
      <xdr:col>11</xdr:col>
      <xdr:colOff>693420</xdr:colOff>
      <xdr:row>60</xdr:row>
      <xdr:rowOff>106680</xdr:rowOff>
    </xdr:to>
    <xdr:graphicFrame macro="">
      <xdr:nvGraphicFramePr>
        <xdr:cNvPr id="6183855" name="Chart 11">
          <a:extLst>
            <a:ext uri="{FF2B5EF4-FFF2-40B4-BE49-F238E27FC236}">
              <a16:creationId xmlns:a16="http://schemas.microsoft.com/office/drawing/2014/main" id="{00000000-0008-0000-0100-0000AF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198120</xdr:colOff>
      <xdr:row>61</xdr:row>
      <xdr:rowOff>38100</xdr:rowOff>
    </xdr:from>
    <xdr:to>
      <xdr:col>5</xdr:col>
      <xdr:colOff>723900</xdr:colOff>
      <xdr:row>75</xdr:row>
      <xdr:rowOff>91440</xdr:rowOff>
    </xdr:to>
    <xdr:graphicFrame macro="">
      <xdr:nvGraphicFramePr>
        <xdr:cNvPr id="6183856" name="Chart 12">
          <a:extLst>
            <a:ext uri="{FF2B5EF4-FFF2-40B4-BE49-F238E27FC236}">
              <a16:creationId xmlns:a16="http://schemas.microsoft.com/office/drawing/2014/main" id="{00000000-0008-0000-0100-0000B0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198120</xdr:colOff>
      <xdr:row>61</xdr:row>
      <xdr:rowOff>0</xdr:rowOff>
    </xdr:from>
    <xdr:to>
      <xdr:col>11</xdr:col>
      <xdr:colOff>731520</xdr:colOff>
      <xdr:row>75</xdr:row>
      <xdr:rowOff>60960</xdr:rowOff>
    </xdr:to>
    <xdr:graphicFrame macro="">
      <xdr:nvGraphicFramePr>
        <xdr:cNvPr id="6183857" name="Chart 13">
          <a:extLst>
            <a:ext uri="{FF2B5EF4-FFF2-40B4-BE49-F238E27FC236}">
              <a16:creationId xmlns:a16="http://schemas.microsoft.com/office/drawing/2014/main" id="{00000000-0008-0000-0100-0000B1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205740</xdr:colOff>
      <xdr:row>76</xdr:row>
      <xdr:rowOff>30480</xdr:rowOff>
    </xdr:from>
    <xdr:to>
      <xdr:col>5</xdr:col>
      <xdr:colOff>754380</xdr:colOff>
      <xdr:row>90</xdr:row>
      <xdr:rowOff>99060</xdr:rowOff>
    </xdr:to>
    <xdr:graphicFrame macro="">
      <xdr:nvGraphicFramePr>
        <xdr:cNvPr id="6183858" name="Chart 14">
          <a:extLst>
            <a:ext uri="{FF2B5EF4-FFF2-40B4-BE49-F238E27FC236}">
              <a16:creationId xmlns:a16="http://schemas.microsoft.com/office/drawing/2014/main" id="{00000000-0008-0000-0100-0000B25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228600</xdr:colOff>
      <xdr:row>1</xdr:row>
      <xdr:rowOff>19050</xdr:rowOff>
    </xdr:from>
    <xdr:to>
      <xdr:col>11</xdr:col>
      <xdr:colOff>716280</xdr:colOff>
      <xdr:row>15</xdr:row>
      <xdr:rowOff>19050</xdr:rowOff>
    </xdr:to>
    <xdr:graphicFrame macro="">
      <xdr:nvGraphicFramePr>
        <xdr:cNvPr id="14" name="Chart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257175</xdr:colOff>
      <xdr:row>92</xdr:row>
      <xdr:rowOff>9525</xdr:rowOff>
    </xdr:from>
    <xdr:to>
      <xdr:col>5</xdr:col>
      <xdr:colOff>752475</xdr:colOff>
      <xdr:row>106</xdr:row>
      <xdr:rowOff>99060</xdr:rowOff>
    </xdr:to>
    <xdr:graphicFrame macro="">
      <xdr:nvGraphicFramePr>
        <xdr:cNvPr id="16" name="Chart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238125</xdr:colOff>
      <xdr:row>76</xdr:row>
      <xdr:rowOff>28575</xdr:rowOff>
    </xdr:from>
    <xdr:to>
      <xdr:col>11</xdr:col>
      <xdr:colOff>733425</xdr:colOff>
      <xdr:row>90</xdr:row>
      <xdr:rowOff>118110</xdr:rowOff>
    </xdr:to>
    <xdr:graphicFrame macro="">
      <xdr:nvGraphicFramePr>
        <xdr:cNvPr id="15" name="Chart 1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266700</xdr:colOff>
      <xdr:row>92</xdr:row>
      <xdr:rowOff>9525</xdr:rowOff>
    </xdr:from>
    <xdr:to>
      <xdr:col>12</xdr:col>
      <xdr:colOff>0</xdr:colOff>
      <xdr:row>106</xdr:row>
      <xdr:rowOff>99060</xdr:rowOff>
    </xdr:to>
    <xdr:graphicFrame macro="">
      <xdr:nvGraphicFramePr>
        <xdr:cNvPr id="17" name="Chart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754380</xdr:colOff>
      <xdr:row>19</xdr:row>
      <xdr:rowOff>144780</xdr:rowOff>
    </xdr:from>
    <xdr:to>
      <xdr:col>11</xdr:col>
      <xdr:colOff>274320</xdr:colOff>
      <xdr:row>31</xdr:row>
      <xdr:rowOff>182880</xdr:rowOff>
    </xdr:to>
    <xdr:graphicFrame macro="">
      <xdr:nvGraphicFramePr>
        <xdr:cNvPr id="6964930" name="Chart 2">
          <a:extLst>
            <a:ext uri="{FF2B5EF4-FFF2-40B4-BE49-F238E27FC236}">
              <a16:creationId xmlns:a16="http://schemas.microsoft.com/office/drawing/2014/main" id="{00000000-0008-0000-0300-0000C2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769620</xdr:colOff>
      <xdr:row>2</xdr:row>
      <xdr:rowOff>22860</xdr:rowOff>
    </xdr:from>
    <xdr:to>
      <xdr:col>10</xdr:col>
      <xdr:colOff>746760</xdr:colOff>
      <xdr:row>14</xdr:row>
      <xdr:rowOff>30480</xdr:rowOff>
    </xdr:to>
    <xdr:graphicFrame macro="">
      <xdr:nvGraphicFramePr>
        <xdr:cNvPr id="6964931" name="Chart 4">
          <a:extLst>
            <a:ext uri="{FF2B5EF4-FFF2-40B4-BE49-F238E27FC236}">
              <a16:creationId xmlns:a16="http://schemas.microsoft.com/office/drawing/2014/main" id="{00000000-0008-0000-0300-0000C3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769620</xdr:colOff>
      <xdr:row>41</xdr:row>
      <xdr:rowOff>152400</xdr:rowOff>
    </xdr:from>
    <xdr:to>
      <xdr:col>11</xdr:col>
      <xdr:colOff>419100</xdr:colOff>
      <xdr:row>54</xdr:row>
      <xdr:rowOff>167640</xdr:rowOff>
    </xdr:to>
    <xdr:graphicFrame macro="">
      <xdr:nvGraphicFramePr>
        <xdr:cNvPr id="6964932" name="Chart 5">
          <a:extLst>
            <a:ext uri="{FF2B5EF4-FFF2-40B4-BE49-F238E27FC236}">
              <a16:creationId xmlns:a16="http://schemas.microsoft.com/office/drawing/2014/main" id="{00000000-0008-0000-0300-0000C4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645795</xdr:colOff>
      <xdr:row>111</xdr:row>
      <xdr:rowOff>131445</xdr:rowOff>
    </xdr:from>
    <xdr:to>
      <xdr:col>10</xdr:col>
      <xdr:colOff>741195</xdr:colOff>
      <xdr:row>123</xdr:row>
      <xdr:rowOff>160020</xdr:rowOff>
    </xdr:to>
    <xdr:graphicFrame macro="">
      <xdr:nvGraphicFramePr>
        <xdr:cNvPr id="6964933" name="Chart 6">
          <a:extLst>
            <a:ext uri="{FF2B5EF4-FFF2-40B4-BE49-F238E27FC236}">
              <a16:creationId xmlns:a16="http://schemas.microsoft.com/office/drawing/2014/main" id="{00000000-0008-0000-0300-0000C5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792480</xdr:colOff>
      <xdr:row>62</xdr:row>
      <xdr:rowOff>15240</xdr:rowOff>
    </xdr:from>
    <xdr:to>
      <xdr:col>11</xdr:col>
      <xdr:colOff>464820</xdr:colOff>
      <xdr:row>75</xdr:row>
      <xdr:rowOff>0</xdr:rowOff>
    </xdr:to>
    <xdr:graphicFrame macro="">
      <xdr:nvGraphicFramePr>
        <xdr:cNvPr id="6964934" name="Chart 8">
          <a:extLst>
            <a:ext uri="{FF2B5EF4-FFF2-40B4-BE49-F238E27FC236}">
              <a16:creationId xmlns:a16="http://schemas.microsoft.com/office/drawing/2014/main" id="{00000000-0008-0000-0300-0000C6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792480</xdr:colOff>
      <xdr:row>82</xdr:row>
      <xdr:rowOff>167640</xdr:rowOff>
    </xdr:from>
    <xdr:to>
      <xdr:col>11</xdr:col>
      <xdr:colOff>472440</xdr:colOff>
      <xdr:row>95</xdr:row>
      <xdr:rowOff>121920</xdr:rowOff>
    </xdr:to>
    <xdr:graphicFrame macro="">
      <xdr:nvGraphicFramePr>
        <xdr:cNvPr id="6964935" name="Chart 9">
          <a:extLst>
            <a:ext uri="{FF2B5EF4-FFF2-40B4-BE49-F238E27FC236}">
              <a16:creationId xmlns:a16="http://schemas.microsoft.com/office/drawing/2014/main" id="{00000000-0008-0000-0300-0000C7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788670</xdr:colOff>
      <xdr:row>169</xdr:row>
      <xdr:rowOff>19050</xdr:rowOff>
    </xdr:from>
    <xdr:to>
      <xdr:col>11</xdr:col>
      <xdr:colOff>483870</xdr:colOff>
      <xdr:row>181</xdr:row>
      <xdr:rowOff>120015</xdr:rowOff>
    </xdr:to>
    <xdr:graphicFrame macro="">
      <xdr:nvGraphicFramePr>
        <xdr:cNvPr id="6964937" name="Chart 98">
          <a:extLst>
            <a:ext uri="{FF2B5EF4-FFF2-40B4-BE49-F238E27FC236}">
              <a16:creationId xmlns:a16="http://schemas.microsoft.com/office/drawing/2014/main" id="{00000000-0008-0000-0300-0000C9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457200</xdr:colOff>
      <xdr:row>144</xdr:row>
      <xdr:rowOff>5715</xdr:rowOff>
    </xdr:from>
    <xdr:to>
      <xdr:col>11</xdr:col>
      <xdr:colOff>76500</xdr:colOff>
      <xdr:row>155</xdr:row>
      <xdr:rowOff>104775</xdr:rowOff>
    </xdr:to>
    <xdr:graphicFrame macro="">
      <xdr:nvGraphicFramePr>
        <xdr:cNvPr id="6964938" name="Chart 98">
          <a:extLst>
            <a:ext uri="{FF2B5EF4-FFF2-40B4-BE49-F238E27FC236}">
              <a16:creationId xmlns:a16="http://schemas.microsoft.com/office/drawing/2014/main" id="{00000000-0008-0000-0300-0000CA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445770</xdr:colOff>
      <xdr:row>129</xdr:row>
      <xdr:rowOff>83820</xdr:rowOff>
    </xdr:from>
    <xdr:to>
      <xdr:col>10</xdr:col>
      <xdr:colOff>793170</xdr:colOff>
      <xdr:row>141</xdr:row>
      <xdr:rowOff>158115</xdr:rowOff>
    </xdr:to>
    <xdr:graphicFrame macro="">
      <xdr:nvGraphicFramePr>
        <xdr:cNvPr id="6964939" name="Chart 771">
          <a:extLst>
            <a:ext uri="{FF2B5EF4-FFF2-40B4-BE49-F238E27FC236}">
              <a16:creationId xmlns:a16="http://schemas.microsoft.com/office/drawing/2014/main" id="{00000000-0008-0000-0300-0000CB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762000</xdr:colOff>
      <xdr:row>184</xdr:row>
      <xdr:rowOff>0</xdr:rowOff>
    </xdr:from>
    <xdr:to>
      <xdr:col>11</xdr:col>
      <xdr:colOff>464820</xdr:colOff>
      <xdr:row>196</xdr:row>
      <xdr:rowOff>1905</xdr:rowOff>
    </xdr:to>
    <xdr:graphicFrame macro="">
      <xdr:nvGraphicFramePr>
        <xdr:cNvPr id="6964941" name="Chart 98">
          <a:extLst>
            <a:ext uri="{FF2B5EF4-FFF2-40B4-BE49-F238E27FC236}">
              <a16:creationId xmlns:a16="http://schemas.microsoft.com/office/drawing/2014/main" id="{00000000-0008-0000-0300-0000CD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3810</xdr:colOff>
      <xdr:row>197</xdr:row>
      <xdr:rowOff>131445</xdr:rowOff>
    </xdr:from>
    <xdr:to>
      <xdr:col>11</xdr:col>
      <xdr:colOff>514350</xdr:colOff>
      <xdr:row>209</xdr:row>
      <xdr:rowOff>116205</xdr:rowOff>
    </xdr:to>
    <xdr:graphicFrame macro="">
      <xdr:nvGraphicFramePr>
        <xdr:cNvPr id="6964942" name="Chart 98">
          <a:extLst>
            <a:ext uri="{FF2B5EF4-FFF2-40B4-BE49-F238E27FC236}">
              <a16:creationId xmlns:a16="http://schemas.microsoft.com/office/drawing/2014/main" id="{00000000-0008-0000-0300-0000CE466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400050</xdr:colOff>
      <xdr:row>211</xdr:row>
      <xdr:rowOff>123825</xdr:rowOff>
    </xdr:from>
    <xdr:to>
      <xdr:col>10</xdr:col>
      <xdr:colOff>495450</xdr:colOff>
      <xdr:row>223</xdr:row>
      <xdr:rowOff>48895</xdr:rowOff>
    </xdr:to>
    <xdr:graphicFrame macro="">
      <xdr:nvGraphicFramePr>
        <xdr:cNvPr id="15" name="Chart 9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390525</xdr:colOff>
      <xdr:row>225</xdr:row>
      <xdr:rowOff>0</xdr:rowOff>
    </xdr:from>
    <xdr:to>
      <xdr:col>10</xdr:col>
      <xdr:colOff>449925</xdr:colOff>
      <xdr:row>236</xdr:row>
      <xdr:rowOff>125095</xdr:rowOff>
    </xdr:to>
    <xdr:graphicFrame macro="">
      <xdr:nvGraphicFramePr>
        <xdr:cNvPr id="16" name="Chart 9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352425</xdr:colOff>
      <xdr:row>238</xdr:row>
      <xdr:rowOff>85725</xdr:rowOff>
    </xdr:from>
    <xdr:to>
      <xdr:col>10</xdr:col>
      <xdr:colOff>411825</xdr:colOff>
      <xdr:row>250</xdr:row>
      <xdr:rowOff>48895</xdr:rowOff>
    </xdr:to>
    <xdr:graphicFrame macro="">
      <xdr:nvGraphicFramePr>
        <xdr:cNvPr id="17" name="Chart 98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790575</xdr:colOff>
      <xdr:row>97</xdr:row>
      <xdr:rowOff>9525</xdr:rowOff>
    </xdr:from>
    <xdr:to>
      <xdr:col>9</xdr:col>
      <xdr:colOff>533400</xdr:colOff>
      <xdr:row>109</xdr:row>
      <xdr:rowOff>85725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371474</xdr:colOff>
      <xdr:row>268</xdr:row>
      <xdr:rowOff>38100</xdr:rowOff>
    </xdr:from>
    <xdr:to>
      <xdr:col>10</xdr:col>
      <xdr:colOff>419099</xdr:colOff>
      <xdr:row>280</xdr:row>
      <xdr:rowOff>114300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4</xdr:col>
      <xdr:colOff>400050</xdr:colOff>
      <xdr:row>254</xdr:row>
      <xdr:rowOff>85726</xdr:rowOff>
    </xdr:from>
    <xdr:to>
      <xdr:col>10</xdr:col>
      <xdr:colOff>381000</xdr:colOff>
      <xdr:row>265</xdr:row>
      <xdr:rowOff>133351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400051</xdr:colOff>
      <xdr:row>281</xdr:row>
      <xdr:rowOff>142875</xdr:rowOff>
    </xdr:from>
    <xdr:to>
      <xdr:col>10</xdr:col>
      <xdr:colOff>400051</xdr:colOff>
      <xdr:row>293</xdr:row>
      <xdr:rowOff>76200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371475</xdr:colOff>
      <xdr:row>298</xdr:row>
      <xdr:rowOff>38106</xdr:rowOff>
    </xdr:from>
    <xdr:to>
      <xdr:col>10</xdr:col>
      <xdr:colOff>123825</xdr:colOff>
      <xdr:row>310</xdr:row>
      <xdr:rowOff>19050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148166</xdr:colOff>
      <xdr:row>27</xdr:row>
      <xdr:rowOff>22860</xdr:rowOff>
    </xdr:from>
    <xdr:to>
      <xdr:col>20</xdr:col>
      <xdr:colOff>0</xdr:colOff>
      <xdr:row>44</xdr:row>
      <xdr:rowOff>31750</xdr:rowOff>
    </xdr:to>
    <xdr:graphicFrame macro="">
      <xdr:nvGraphicFramePr>
        <xdr:cNvPr id="6689971" name="Graphique 1">
          <a:extLst>
            <a:ext uri="{FF2B5EF4-FFF2-40B4-BE49-F238E27FC236}">
              <a16:creationId xmlns:a16="http://schemas.microsoft.com/office/drawing/2014/main" id="{00000000-0008-0000-0500-0000B314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74083</xdr:colOff>
      <xdr:row>46</xdr:row>
      <xdr:rowOff>17781</xdr:rowOff>
    </xdr:from>
    <xdr:to>
      <xdr:col>19</xdr:col>
      <xdr:colOff>402166</xdr:colOff>
      <xdr:row>63</xdr:row>
      <xdr:rowOff>21167</xdr:rowOff>
    </xdr:to>
    <xdr:graphicFrame macro="">
      <xdr:nvGraphicFramePr>
        <xdr:cNvPr id="6689972" name="Graphique 2">
          <a:extLst>
            <a:ext uri="{FF2B5EF4-FFF2-40B4-BE49-F238E27FC236}">
              <a16:creationId xmlns:a16="http://schemas.microsoft.com/office/drawing/2014/main" id="{00000000-0008-0000-0500-0000B414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148167</xdr:colOff>
      <xdr:row>66</xdr:row>
      <xdr:rowOff>31750</xdr:rowOff>
    </xdr:from>
    <xdr:to>
      <xdr:col>19</xdr:col>
      <xdr:colOff>412750</xdr:colOff>
      <xdr:row>83</xdr:row>
      <xdr:rowOff>127000</xdr:rowOff>
    </xdr:to>
    <xdr:graphicFrame macro="">
      <xdr:nvGraphicFramePr>
        <xdr:cNvPr id="6689973" name="Graphique 3">
          <a:extLst>
            <a:ext uri="{FF2B5EF4-FFF2-40B4-BE49-F238E27FC236}">
              <a16:creationId xmlns:a16="http://schemas.microsoft.com/office/drawing/2014/main" id="{00000000-0008-0000-0500-0000B5146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acques\Local%20Settings\Temporary%20Internet%20Files\Content.IE5\YZQNQH2Z\Dortoirs%202003-2004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acques\AppData\Local\Microsoft\Windows\Temporary%20Internet%20Files\Content.IE5\C7P93YWP\Dortoirs%202011-2012%20%20Ma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acques\AppData\Local\Microsoft\Windows\Temporary%20Internet%20Files\Content.IE5\6HRZPWW6\Dortoirs%202013-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Jacques\AppData\Local\Microsoft\Windows\Temporary%20Internet%20Files\Content.IE5\6HRZPWW6\Dortoirs%202014-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MAN\AppData\Local\Microsoft\Windows\Temporary%20Internet%20Files\Content.Outlook\GRP2EQWL\Dortoirs%202015-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EMAN\AppData\Local\Microsoft\Windows\Temporary%20Internet%20Files\Content.Outlook\GRP2EQWL\Dortoirs%202016-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nqu&#232;tes\Dortoirs\Dortoirs%202017-2018%20def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 site"/>
      <sheetName val="par site"/>
      <sheetName val="graph mois"/>
      <sheetName val="par mois"/>
    </sheetNames>
    <sheetDataSet>
      <sheetData sheetId="0" refreshError="1"/>
      <sheetData sheetId="1" refreshError="1"/>
      <sheetData sheetId="2">
        <row r="33">
          <cell r="A33">
            <v>37895</v>
          </cell>
          <cell r="B33">
            <v>71</v>
          </cell>
          <cell r="C33">
            <v>574</v>
          </cell>
          <cell r="D33">
            <v>87</v>
          </cell>
        </row>
        <row r="34">
          <cell r="A34">
            <v>37926</v>
          </cell>
          <cell r="B34">
            <v>273</v>
          </cell>
          <cell r="C34">
            <v>565</v>
          </cell>
          <cell r="D34">
            <v>161</v>
          </cell>
        </row>
        <row r="35">
          <cell r="A35">
            <v>37956</v>
          </cell>
          <cell r="B35">
            <v>360</v>
          </cell>
          <cell r="C35">
            <v>574</v>
          </cell>
          <cell r="D35">
            <v>146</v>
          </cell>
        </row>
        <row r="36">
          <cell r="A36">
            <v>37987</v>
          </cell>
          <cell r="B36">
            <v>383</v>
          </cell>
          <cell r="C36">
            <v>543</v>
          </cell>
          <cell r="D36">
            <v>220</v>
          </cell>
        </row>
        <row r="37">
          <cell r="A37">
            <v>38018</v>
          </cell>
          <cell r="B37">
            <v>398</v>
          </cell>
          <cell r="C37">
            <v>598</v>
          </cell>
          <cell r="D37">
            <v>102</v>
          </cell>
        </row>
        <row r="38">
          <cell r="A38">
            <v>38049</v>
          </cell>
          <cell r="B38">
            <v>292</v>
          </cell>
          <cell r="C38">
            <v>465</v>
          </cell>
          <cell r="D38">
            <v>112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</sheetNames>
    <sheetDataSet>
      <sheetData sheetId="0" refreshError="1"/>
      <sheetData sheetId="1" refreshError="1"/>
      <sheetData sheetId="2"/>
      <sheetData sheetId="3">
        <row r="176">
          <cell r="A176">
            <v>40422</v>
          </cell>
          <cell r="B176">
            <v>3</v>
          </cell>
          <cell r="C176">
            <v>274</v>
          </cell>
          <cell r="D176">
            <v>37</v>
          </cell>
        </row>
        <row r="177">
          <cell r="A177">
            <v>40452</v>
          </cell>
          <cell r="B177">
            <v>168</v>
          </cell>
          <cell r="C177">
            <v>510</v>
          </cell>
          <cell r="D177">
            <v>111</v>
          </cell>
        </row>
        <row r="178">
          <cell r="A178">
            <v>40483</v>
          </cell>
          <cell r="B178">
            <v>390</v>
          </cell>
          <cell r="C178">
            <v>311</v>
          </cell>
          <cell r="D178">
            <v>134</v>
          </cell>
        </row>
        <row r="179">
          <cell r="A179">
            <v>40513</v>
          </cell>
          <cell r="B179">
            <v>470</v>
          </cell>
          <cell r="C179">
            <v>137</v>
          </cell>
          <cell r="D179">
            <v>132</v>
          </cell>
        </row>
        <row r="180">
          <cell r="A180">
            <v>40544</v>
          </cell>
          <cell r="B180">
            <v>607</v>
          </cell>
          <cell r="C180">
            <v>174</v>
          </cell>
          <cell r="D180">
            <v>135</v>
          </cell>
        </row>
        <row r="181">
          <cell r="A181">
            <v>40575</v>
          </cell>
          <cell r="B181">
            <v>571</v>
          </cell>
          <cell r="C181">
            <v>176</v>
          </cell>
          <cell r="D181">
            <v>122</v>
          </cell>
        </row>
        <row r="182">
          <cell r="A182">
            <v>40603</v>
          </cell>
          <cell r="B182">
            <v>327</v>
          </cell>
          <cell r="C182">
            <v>220</v>
          </cell>
          <cell r="D182">
            <v>88</v>
          </cell>
        </row>
        <row r="198">
          <cell r="B198" t="str">
            <v>Cormoran</v>
          </cell>
          <cell r="C198" t="str">
            <v>Gardeboeuf</v>
          </cell>
          <cell r="D198" t="str">
            <v>Garzette</v>
          </cell>
        </row>
        <row r="199">
          <cell r="A199">
            <v>40787</v>
          </cell>
          <cell r="B199">
            <v>2</v>
          </cell>
          <cell r="C199">
            <v>589</v>
          </cell>
          <cell r="D199">
            <v>148</v>
          </cell>
        </row>
        <row r="200">
          <cell r="A200">
            <v>40817</v>
          </cell>
          <cell r="B200">
            <v>210</v>
          </cell>
          <cell r="C200">
            <v>368</v>
          </cell>
          <cell r="D200">
            <v>184</v>
          </cell>
        </row>
        <row r="201">
          <cell r="A201">
            <v>40848</v>
          </cell>
          <cell r="B201">
            <v>667</v>
          </cell>
          <cell r="C201">
            <v>435</v>
          </cell>
          <cell r="D201">
            <v>131</v>
          </cell>
        </row>
        <row r="202">
          <cell r="A202">
            <v>40878</v>
          </cell>
          <cell r="B202">
            <v>620</v>
          </cell>
          <cell r="C202">
            <v>435</v>
          </cell>
          <cell r="D202">
            <v>182</v>
          </cell>
        </row>
        <row r="203">
          <cell r="A203">
            <v>40909</v>
          </cell>
          <cell r="B203">
            <v>772</v>
          </cell>
          <cell r="C203">
            <v>416</v>
          </cell>
          <cell r="D203">
            <v>244</v>
          </cell>
        </row>
        <row r="204">
          <cell r="A204">
            <v>40940</v>
          </cell>
          <cell r="B204">
            <v>1019</v>
          </cell>
          <cell r="C204">
            <v>123</v>
          </cell>
          <cell r="D204">
            <v>212</v>
          </cell>
        </row>
        <row r="205">
          <cell r="A205">
            <v>40969</v>
          </cell>
          <cell r="B205">
            <v>461</v>
          </cell>
          <cell r="C205">
            <v>146</v>
          </cell>
          <cell r="D205">
            <v>323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</sheetNames>
    <sheetDataSet>
      <sheetData sheetId="0"/>
      <sheetData sheetId="1"/>
      <sheetData sheetId="2"/>
      <sheetData sheetId="3">
        <row r="205">
          <cell r="B205" t="str">
            <v>Cormoran</v>
          </cell>
          <cell r="C205" t="str">
            <v>Gardeboeuf</v>
          </cell>
          <cell r="D205" t="str">
            <v>Garzette</v>
          </cell>
        </row>
        <row r="206">
          <cell r="A206">
            <v>41518</v>
          </cell>
          <cell r="B206">
            <v>56</v>
          </cell>
          <cell r="C206">
            <v>169</v>
          </cell>
          <cell r="D206">
            <v>28</v>
          </cell>
        </row>
        <row r="207">
          <cell r="A207">
            <v>41548</v>
          </cell>
          <cell r="B207">
            <v>406</v>
          </cell>
          <cell r="C207">
            <v>225</v>
          </cell>
          <cell r="D207">
            <v>73</v>
          </cell>
        </row>
        <row r="208">
          <cell r="A208">
            <v>41579</v>
          </cell>
          <cell r="B208">
            <v>532</v>
          </cell>
          <cell r="C208">
            <v>334</v>
          </cell>
          <cell r="D208">
            <v>151</v>
          </cell>
        </row>
        <row r="209">
          <cell r="A209">
            <v>41609</v>
          </cell>
          <cell r="B209">
            <v>543</v>
          </cell>
          <cell r="C209">
            <v>237</v>
          </cell>
          <cell r="D209">
            <v>119</v>
          </cell>
        </row>
        <row r="210">
          <cell r="A210">
            <v>41640</v>
          </cell>
          <cell r="B210">
            <v>495</v>
          </cell>
          <cell r="C210">
            <v>127</v>
          </cell>
          <cell r="D210">
            <v>188</v>
          </cell>
        </row>
        <row r="211">
          <cell r="A211">
            <v>41671</v>
          </cell>
          <cell r="B211">
            <v>631</v>
          </cell>
          <cell r="C211">
            <v>118</v>
          </cell>
          <cell r="D211">
            <v>162</v>
          </cell>
        </row>
        <row r="212">
          <cell r="A212">
            <v>41699</v>
          </cell>
          <cell r="B212">
            <v>446</v>
          </cell>
          <cell r="C212">
            <v>183</v>
          </cell>
          <cell r="D212">
            <v>194</v>
          </cell>
        </row>
      </sheetData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  <sheetName val="Evolut par année"/>
    </sheetNames>
    <sheetDataSet>
      <sheetData sheetId="0" refreshError="1"/>
      <sheetData sheetId="1" refreshError="1"/>
      <sheetData sheetId="2"/>
      <sheetData sheetId="3">
        <row r="219">
          <cell r="B219" t="str">
            <v>Cormoran</v>
          </cell>
          <cell r="C219" t="str">
            <v>Gardeboeuf</v>
          </cell>
          <cell r="D219" t="str">
            <v>Garzette</v>
          </cell>
        </row>
        <row r="220">
          <cell r="A220">
            <v>41883</v>
          </cell>
          <cell r="B220">
            <v>9</v>
          </cell>
          <cell r="C220">
            <v>164</v>
          </cell>
          <cell r="D220">
            <v>14</v>
          </cell>
        </row>
        <row r="221">
          <cell r="A221">
            <v>41913</v>
          </cell>
          <cell r="B221">
            <v>399</v>
          </cell>
          <cell r="C221">
            <v>320</v>
          </cell>
          <cell r="D221">
            <v>91</v>
          </cell>
        </row>
        <row r="222">
          <cell r="A222">
            <v>41944</v>
          </cell>
          <cell r="B222">
            <v>744</v>
          </cell>
          <cell r="C222">
            <v>354</v>
          </cell>
          <cell r="D222">
            <v>102</v>
          </cell>
        </row>
        <row r="223">
          <cell r="A223">
            <v>41974</v>
          </cell>
          <cell r="B223">
            <v>611</v>
          </cell>
          <cell r="C223">
            <v>306</v>
          </cell>
          <cell r="D223">
            <v>117</v>
          </cell>
        </row>
        <row r="224">
          <cell r="A224">
            <v>42005</v>
          </cell>
          <cell r="B224">
            <v>885</v>
          </cell>
          <cell r="C224">
            <v>323</v>
          </cell>
          <cell r="D224">
            <v>135</v>
          </cell>
        </row>
        <row r="225">
          <cell r="A225">
            <v>42036</v>
          </cell>
          <cell r="B225">
            <v>646</v>
          </cell>
          <cell r="C225">
            <v>192</v>
          </cell>
          <cell r="D225">
            <v>84</v>
          </cell>
        </row>
        <row r="226">
          <cell r="A226">
            <v>42064</v>
          </cell>
          <cell r="B226">
            <v>298</v>
          </cell>
          <cell r="C226">
            <v>245</v>
          </cell>
          <cell r="D226">
            <v>90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  <sheetName val="Evolut par année"/>
    </sheetNames>
    <sheetDataSet>
      <sheetData sheetId="0"/>
      <sheetData sheetId="1"/>
      <sheetData sheetId="2"/>
      <sheetData sheetId="3">
        <row r="233">
          <cell r="B233" t="str">
            <v>Cormoran</v>
          </cell>
          <cell r="C233" t="str">
            <v>Gardeboeuf</v>
          </cell>
          <cell r="D233" t="str">
            <v>Garzette</v>
          </cell>
        </row>
        <row r="234">
          <cell r="A234">
            <v>42248</v>
          </cell>
          <cell r="B234">
            <v>50</v>
          </cell>
          <cell r="C234">
            <v>398</v>
          </cell>
          <cell r="D234">
            <v>23</v>
          </cell>
        </row>
        <row r="235">
          <cell r="A235">
            <v>42278</v>
          </cell>
          <cell r="B235">
            <v>348</v>
          </cell>
          <cell r="C235">
            <v>374</v>
          </cell>
          <cell r="D235">
            <v>106</v>
          </cell>
        </row>
        <row r="236">
          <cell r="A236">
            <v>42309</v>
          </cell>
          <cell r="B236">
            <v>584</v>
          </cell>
          <cell r="C236">
            <v>535</v>
          </cell>
          <cell r="D236">
            <v>100</v>
          </cell>
        </row>
        <row r="237">
          <cell r="A237">
            <v>42339</v>
          </cell>
          <cell r="B237">
            <v>766</v>
          </cell>
          <cell r="C237">
            <v>368</v>
          </cell>
          <cell r="D237">
            <v>107</v>
          </cell>
        </row>
        <row r="238">
          <cell r="A238">
            <v>42370</v>
          </cell>
          <cell r="B238">
            <v>785</v>
          </cell>
          <cell r="C238">
            <v>357</v>
          </cell>
          <cell r="D238">
            <v>126</v>
          </cell>
        </row>
        <row r="239">
          <cell r="A239">
            <v>42401</v>
          </cell>
          <cell r="B239">
            <v>722</v>
          </cell>
          <cell r="C239">
            <v>315</v>
          </cell>
          <cell r="D239">
            <v>119</v>
          </cell>
        </row>
        <row r="240">
          <cell r="A240">
            <v>42430</v>
          </cell>
          <cell r="B240">
            <v>471</v>
          </cell>
          <cell r="C240">
            <v>363</v>
          </cell>
          <cell r="D240">
            <v>55</v>
          </cell>
        </row>
      </sheetData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  <sheetName val="Evolut par année"/>
    </sheetNames>
    <sheetDataSet>
      <sheetData sheetId="0"/>
      <sheetData sheetId="1"/>
      <sheetData sheetId="2"/>
      <sheetData sheetId="3">
        <row r="249">
          <cell r="B249" t="str">
            <v>Cormoran</v>
          </cell>
          <cell r="C249" t="str">
            <v>Gardeboeuf</v>
          </cell>
          <cell r="D249" t="str">
            <v>Garzette</v>
          </cell>
        </row>
        <row r="250">
          <cell r="A250">
            <v>42614</v>
          </cell>
          <cell r="B250">
            <v>78</v>
          </cell>
          <cell r="C250">
            <v>79</v>
          </cell>
          <cell r="D250">
            <v>60</v>
          </cell>
        </row>
        <row r="251">
          <cell r="A251">
            <v>42644</v>
          </cell>
          <cell r="B251">
            <v>212</v>
          </cell>
          <cell r="C251">
            <v>465</v>
          </cell>
          <cell r="D251">
            <v>113</v>
          </cell>
        </row>
        <row r="252">
          <cell r="A252">
            <v>42675</v>
          </cell>
          <cell r="B252">
            <v>620</v>
          </cell>
          <cell r="C252">
            <v>473</v>
          </cell>
          <cell r="D252">
            <v>119</v>
          </cell>
        </row>
        <row r="253">
          <cell r="A253">
            <v>42705</v>
          </cell>
          <cell r="B253">
            <v>630</v>
          </cell>
          <cell r="C253">
            <v>553</v>
          </cell>
          <cell r="D253">
            <v>130</v>
          </cell>
        </row>
        <row r="254">
          <cell r="A254">
            <v>42736</v>
          </cell>
          <cell r="B254">
            <v>771</v>
          </cell>
          <cell r="C254">
            <v>434</v>
          </cell>
          <cell r="D254">
            <v>117</v>
          </cell>
        </row>
        <row r="255">
          <cell r="A255">
            <v>42767</v>
          </cell>
          <cell r="B255">
            <v>641</v>
          </cell>
          <cell r="C255">
            <v>380</v>
          </cell>
          <cell r="D255">
            <v>63</v>
          </cell>
        </row>
        <row r="256">
          <cell r="A256">
            <v>42795</v>
          </cell>
          <cell r="B256">
            <v>193</v>
          </cell>
          <cell r="C256">
            <v>337</v>
          </cell>
          <cell r="D256">
            <v>98</v>
          </cell>
        </row>
      </sheetData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 site"/>
      <sheetName val="graph site"/>
      <sheetName val="par mois"/>
      <sheetName val="graph mois"/>
      <sheetName val="Cormoran"/>
      <sheetName val="Evolut par année"/>
      <sheetName val="Feuil1"/>
    </sheetNames>
    <sheetDataSet>
      <sheetData sheetId="0"/>
      <sheetData sheetId="1"/>
      <sheetData sheetId="2"/>
      <sheetData sheetId="3">
        <row r="260">
          <cell r="B260" t="str">
            <v>Cormoran</v>
          </cell>
          <cell r="C260" t="str">
            <v>Gardeboeuf</v>
          </cell>
          <cell r="D260" t="str">
            <v>Garzette</v>
          </cell>
        </row>
        <row r="261">
          <cell r="A261">
            <v>42979</v>
          </cell>
          <cell r="B261">
            <v>48</v>
          </cell>
          <cell r="C261">
            <v>221</v>
          </cell>
          <cell r="D261">
            <v>16</v>
          </cell>
        </row>
        <row r="262">
          <cell r="A262">
            <v>43009</v>
          </cell>
          <cell r="B262">
            <v>490</v>
          </cell>
          <cell r="C262">
            <v>473</v>
          </cell>
          <cell r="D262">
            <v>132</v>
          </cell>
        </row>
        <row r="263">
          <cell r="A263">
            <v>43040</v>
          </cell>
          <cell r="B263">
            <v>653</v>
          </cell>
          <cell r="C263">
            <v>466</v>
          </cell>
          <cell r="D263">
            <v>207</v>
          </cell>
        </row>
        <row r="264">
          <cell r="A264">
            <v>43070</v>
          </cell>
          <cell r="B264">
            <v>974</v>
          </cell>
          <cell r="C264">
            <v>263</v>
          </cell>
          <cell r="D264">
            <v>247</v>
          </cell>
        </row>
        <row r="265">
          <cell r="A265">
            <v>43101</v>
          </cell>
          <cell r="B265">
            <v>1288</v>
          </cell>
          <cell r="C265">
            <v>247</v>
          </cell>
          <cell r="D265">
            <v>122</v>
          </cell>
        </row>
        <row r="266">
          <cell r="A266">
            <v>43132</v>
          </cell>
          <cell r="B266">
            <v>969</v>
          </cell>
          <cell r="C266">
            <v>270</v>
          </cell>
          <cell r="D266">
            <v>109</v>
          </cell>
        </row>
        <row r="267">
          <cell r="A267">
            <v>43160</v>
          </cell>
          <cell r="B267">
            <v>277</v>
          </cell>
          <cell r="C267">
            <v>242</v>
          </cell>
          <cell r="D267">
            <v>100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3"/>
  <sheetViews>
    <sheetView topLeftCell="A64" zoomScale="90" zoomScaleNormal="90" workbookViewId="0">
      <selection activeCell="F74" sqref="F74"/>
    </sheetView>
  </sheetViews>
  <sheetFormatPr baseColWidth="10" defaultRowHeight="12.75" x14ac:dyDescent="0.2"/>
  <cols>
    <col min="2" max="2" width="14.7109375" customWidth="1"/>
    <col min="3" max="3" width="13.7109375" customWidth="1"/>
    <col min="4" max="4" width="10.5703125" customWidth="1"/>
    <col min="5" max="5" width="13.7109375" style="45" customWidth="1"/>
    <col min="6" max="6" width="12.42578125" customWidth="1"/>
    <col min="7" max="7" width="25.5703125" customWidth="1"/>
    <col min="8" max="8" width="18.28515625" customWidth="1"/>
  </cols>
  <sheetData>
    <row r="2" spans="1:8" ht="18.75" x14ac:dyDescent="0.3">
      <c r="A2" s="246" t="s">
        <v>137</v>
      </c>
      <c r="B2" s="246"/>
      <c r="C2" s="246"/>
      <c r="D2" s="246"/>
      <c r="E2" s="246"/>
      <c r="F2" s="246"/>
      <c r="G2" s="246"/>
      <c r="H2" s="1"/>
    </row>
    <row r="3" spans="1:8" s="177" customFormat="1" ht="15.95" customHeight="1" x14ac:dyDescent="0.2">
      <c r="A3" s="247" t="s">
        <v>128</v>
      </c>
      <c r="B3" s="247"/>
      <c r="C3" s="247"/>
      <c r="D3" s="247"/>
      <c r="E3" s="247"/>
      <c r="F3" s="247"/>
      <c r="G3" s="247"/>
      <c r="H3" s="179"/>
    </row>
    <row r="4" spans="1:8" ht="13.5" thickBot="1" x14ac:dyDescent="0.25"/>
    <row r="5" spans="1:8" ht="15.75" x14ac:dyDescent="0.2">
      <c r="A5" s="248" t="s">
        <v>33</v>
      </c>
      <c r="B5" s="249"/>
      <c r="C5" s="249"/>
      <c r="D5" s="249"/>
      <c r="E5" s="249"/>
      <c r="F5" s="250"/>
      <c r="G5" s="183"/>
    </row>
    <row r="6" spans="1:8" ht="31.5" x14ac:dyDescent="0.2">
      <c r="A6" s="60"/>
      <c r="B6" s="79" t="s">
        <v>124</v>
      </c>
      <c r="C6" s="79" t="s">
        <v>0</v>
      </c>
      <c r="D6" s="79" t="s">
        <v>1</v>
      </c>
      <c r="E6" s="79" t="s">
        <v>2</v>
      </c>
      <c r="F6" s="188" t="s">
        <v>3</v>
      </c>
      <c r="G6" s="184" t="s">
        <v>125</v>
      </c>
    </row>
    <row r="7" spans="1:8" ht="15.75" x14ac:dyDescent="0.25">
      <c r="A7" s="62" t="s">
        <v>40</v>
      </c>
      <c r="B7" s="79">
        <v>4</v>
      </c>
      <c r="C7" s="79">
        <v>52</v>
      </c>
      <c r="D7" s="79">
        <v>0</v>
      </c>
      <c r="E7" s="79" t="s">
        <v>149</v>
      </c>
      <c r="F7" s="188">
        <f>SUM(B7:E7)</f>
        <v>56</v>
      </c>
      <c r="G7" s="185"/>
    </row>
    <row r="8" spans="1:8" ht="15.75" x14ac:dyDescent="0.2">
      <c r="A8" s="189" t="s">
        <v>4</v>
      </c>
      <c r="B8" s="79">
        <v>42</v>
      </c>
      <c r="C8" s="79">
        <v>0</v>
      </c>
      <c r="D8" s="79">
        <v>0</v>
      </c>
      <c r="E8" s="144"/>
      <c r="F8" s="188">
        <v>42</v>
      </c>
      <c r="G8" s="185"/>
    </row>
    <row r="9" spans="1:8" ht="15.75" x14ac:dyDescent="0.2">
      <c r="A9" s="189" t="s">
        <v>5</v>
      </c>
      <c r="B9" s="79">
        <v>62</v>
      </c>
      <c r="C9" s="79">
        <v>12</v>
      </c>
      <c r="D9" s="79">
        <v>7</v>
      </c>
      <c r="E9" s="144"/>
      <c r="F9" s="188">
        <f>SUM(B9:E9)</f>
        <v>81</v>
      </c>
      <c r="G9" s="185"/>
    </row>
    <row r="10" spans="1:8" ht="15.75" x14ac:dyDescent="0.2">
      <c r="A10" s="189" t="s">
        <v>6</v>
      </c>
      <c r="B10" s="79">
        <v>72</v>
      </c>
      <c r="C10" s="79">
        <v>0</v>
      </c>
      <c r="D10" s="79">
        <v>0</v>
      </c>
      <c r="E10" s="144" t="s">
        <v>73</v>
      </c>
      <c r="F10" s="188">
        <v>72</v>
      </c>
      <c r="G10" s="185"/>
    </row>
    <row r="11" spans="1:8" ht="15.75" x14ac:dyDescent="0.2">
      <c r="A11" s="189" t="s">
        <v>7</v>
      </c>
      <c r="B11" s="79">
        <v>45</v>
      </c>
      <c r="C11" s="79">
        <v>0</v>
      </c>
      <c r="D11" s="79">
        <v>0</v>
      </c>
      <c r="E11" s="144" t="s">
        <v>73</v>
      </c>
      <c r="F11" s="188">
        <v>45</v>
      </c>
      <c r="G11" s="186"/>
    </row>
    <row r="12" spans="1:8" ht="15.75" x14ac:dyDescent="0.2">
      <c r="A12" s="189" t="s">
        <v>8</v>
      </c>
      <c r="B12" s="79">
        <v>36</v>
      </c>
      <c r="C12" s="79">
        <v>0</v>
      </c>
      <c r="D12" s="79">
        <v>0</v>
      </c>
      <c r="E12" s="144" t="s">
        <v>73</v>
      </c>
      <c r="F12" s="188">
        <v>36</v>
      </c>
      <c r="G12" s="185"/>
      <c r="H12" t="s">
        <v>42</v>
      </c>
    </row>
    <row r="13" spans="1:8" ht="16.5" thickBot="1" x14ac:dyDescent="0.25">
      <c r="A13" s="190" t="s">
        <v>28</v>
      </c>
      <c r="B13" s="191">
        <v>27</v>
      </c>
      <c r="C13" s="191">
        <v>0</v>
      </c>
      <c r="D13" s="191">
        <v>0</v>
      </c>
      <c r="E13" s="192" t="s">
        <v>73</v>
      </c>
      <c r="F13" s="193">
        <v>27</v>
      </c>
      <c r="G13" s="187"/>
      <c r="H13" t="s">
        <v>42</v>
      </c>
    </row>
    <row r="14" spans="1:8" ht="16.5" thickBot="1" x14ac:dyDescent="0.25">
      <c r="A14" s="5"/>
      <c r="B14" s="6"/>
      <c r="C14" s="6"/>
      <c r="D14" s="6"/>
      <c r="E14" s="46"/>
      <c r="F14" s="5"/>
      <c r="H14" t="s">
        <v>42</v>
      </c>
    </row>
    <row r="15" spans="1:8" ht="15.75" x14ac:dyDescent="0.2">
      <c r="A15" s="252" t="s">
        <v>34</v>
      </c>
      <c r="B15" s="253"/>
      <c r="C15" s="253"/>
      <c r="D15" s="253"/>
      <c r="E15" s="253"/>
      <c r="F15" s="254"/>
      <c r="G15" s="183"/>
      <c r="H15" t="s">
        <v>42</v>
      </c>
    </row>
    <row r="16" spans="1:8" ht="31.5" x14ac:dyDescent="0.2">
      <c r="A16" s="60"/>
      <c r="B16" s="3" t="s">
        <v>124</v>
      </c>
      <c r="C16" s="4" t="s">
        <v>0</v>
      </c>
      <c r="D16" s="4" t="s">
        <v>1</v>
      </c>
      <c r="E16" s="4" t="s">
        <v>2</v>
      </c>
      <c r="F16" s="61" t="s">
        <v>3</v>
      </c>
      <c r="G16" s="184" t="s">
        <v>125</v>
      </c>
      <c r="H16" s="87" t="s">
        <v>42</v>
      </c>
    </row>
    <row r="17" spans="1:8" ht="15.75" x14ac:dyDescent="0.25">
      <c r="A17" s="62" t="s">
        <v>40</v>
      </c>
      <c r="B17" s="4"/>
      <c r="C17" s="4"/>
      <c r="D17" s="4"/>
      <c r="E17" s="4"/>
      <c r="F17" s="61" t="s">
        <v>127</v>
      </c>
      <c r="G17" s="185"/>
    </row>
    <row r="18" spans="1:8" ht="15.75" x14ac:dyDescent="0.25">
      <c r="A18" s="67" t="s">
        <v>4</v>
      </c>
      <c r="B18" s="4">
        <v>17</v>
      </c>
      <c r="C18" s="4"/>
      <c r="D18" s="4"/>
      <c r="E18" s="51" t="s">
        <v>155</v>
      </c>
      <c r="F18" s="61">
        <v>17</v>
      </c>
      <c r="G18" s="185"/>
    </row>
    <row r="19" spans="1:8" ht="15.75" x14ac:dyDescent="0.25">
      <c r="A19" s="67" t="s">
        <v>9</v>
      </c>
      <c r="B19" s="4">
        <v>85</v>
      </c>
      <c r="C19" s="4">
        <v>0</v>
      </c>
      <c r="D19" s="4">
        <v>0</v>
      </c>
      <c r="E19" s="51"/>
      <c r="F19" s="61">
        <v>85</v>
      </c>
      <c r="G19" s="185"/>
    </row>
    <row r="20" spans="1:8" ht="15.75" x14ac:dyDescent="0.25">
      <c r="A20" s="67" t="s">
        <v>10</v>
      </c>
      <c r="B20" s="4">
        <v>151</v>
      </c>
      <c r="C20" s="4">
        <v>0</v>
      </c>
      <c r="D20" s="4">
        <v>0</v>
      </c>
      <c r="E20" s="51" t="s">
        <v>73</v>
      </c>
      <c r="F20" s="61">
        <v>151</v>
      </c>
      <c r="G20" s="185"/>
      <c r="H20" t="s">
        <v>42</v>
      </c>
    </row>
    <row r="21" spans="1:8" ht="15.75" x14ac:dyDescent="0.25">
      <c r="A21" s="67" t="s">
        <v>11</v>
      </c>
      <c r="B21" s="4">
        <v>345</v>
      </c>
      <c r="C21" s="4">
        <v>0</v>
      </c>
      <c r="D21" s="4">
        <v>0</v>
      </c>
      <c r="E21" s="51" t="s">
        <v>73</v>
      </c>
      <c r="F21" s="61">
        <v>345</v>
      </c>
      <c r="G21" s="186"/>
    </row>
    <row r="22" spans="1:8" ht="15.75" x14ac:dyDescent="0.2">
      <c r="A22" s="63" t="s">
        <v>8</v>
      </c>
      <c r="B22" s="4">
        <v>346</v>
      </c>
      <c r="C22" s="4">
        <v>0</v>
      </c>
      <c r="D22" s="4">
        <v>0</v>
      </c>
      <c r="E22" s="51" t="s">
        <v>73</v>
      </c>
      <c r="F22" s="61">
        <v>346</v>
      </c>
      <c r="G22" s="185"/>
    </row>
    <row r="23" spans="1:8" ht="16.5" thickBot="1" x14ac:dyDescent="0.25">
      <c r="A23" s="64" t="s">
        <v>28</v>
      </c>
      <c r="B23" s="65">
        <v>54</v>
      </c>
      <c r="C23" s="65">
        <v>0</v>
      </c>
      <c r="D23" s="65">
        <v>0</v>
      </c>
      <c r="E23" s="68" t="s">
        <v>73</v>
      </c>
      <c r="F23" s="66">
        <v>54</v>
      </c>
      <c r="G23" s="187"/>
      <c r="H23" t="s">
        <v>42</v>
      </c>
    </row>
    <row r="24" spans="1:8" ht="16.5" thickBot="1" x14ac:dyDescent="0.25">
      <c r="A24" s="5"/>
      <c r="B24" s="5"/>
      <c r="C24" s="5"/>
      <c r="D24" s="5"/>
      <c r="E24" s="5"/>
      <c r="F24" s="5"/>
    </row>
    <row r="25" spans="1:8" ht="16.5" thickTop="1" x14ac:dyDescent="0.2">
      <c r="A25" s="255" t="s">
        <v>64</v>
      </c>
      <c r="B25" s="256"/>
      <c r="C25" s="256"/>
      <c r="D25" s="256"/>
      <c r="E25" s="256"/>
      <c r="F25" s="257"/>
      <c r="G25" s="183"/>
    </row>
    <row r="26" spans="1:8" ht="31.5" x14ac:dyDescent="0.2">
      <c r="A26" s="34"/>
      <c r="B26" s="3" t="s">
        <v>124</v>
      </c>
      <c r="C26" s="4" t="s">
        <v>0</v>
      </c>
      <c r="D26" s="4" t="s">
        <v>1</v>
      </c>
      <c r="E26" s="4" t="s">
        <v>2</v>
      </c>
      <c r="F26" s="35" t="s">
        <v>3</v>
      </c>
      <c r="G26" s="184" t="s">
        <v>125</v>
      </c>
    </row>
    <row r="27" spans="1:8" ht="15.75" x14ac:dyDescent="0.25">
      <c r="A27" s="57" t="s">
        <v>40</v>
      </c>
      <c r="B27" s="2">
        <v>0</v>
      </c>
      <c r="C27" s="2">
        <v>0</v>
      </c>
      <c r="D27" s="2">
        <v>0</v>
      </c>
      <c r="E27" s="2"/>
      <c r="F27" s="42">
        <v>0</v>
      </c>
      <c r="G27" s="185"/>
    </row>
    <row r="28" spans="1:8" ht="15.75" x14ac:dyDescent="0.25">
      <c r="A28" s="57" t="s">
        <v>4</v>
      </c>
      <c r="B28" s="2">
        <v>0</v>
      </c>
      <c r="C28" s="2">
        <v>0</v>
      </c>
      <c r="D28" s="2">
        <v>0</v>
      </c>
      <c r="E28" s="50"/>
      <c r="F28" s="42">
        <v>0</v>
      </c>
      <c r="G28" s="185"/>
    </row>
    <row r="29" spans="1:8" ht="15.75" x14ac:dyDescent="0.25">
      <c r="A29" s="57" t="s">
        <v>9</v>
      </c>
      <c r="B29" s="2">
        <v>0</v>
      </c>
      <c r="C29" s="2">
        <v>0</v>
      </c>
      <c r="D29" s="2">
        <v>0</v>
      </c>
      <c r="E29" s="50"/>
      <c r="F29" s="42">
        <v>0</v>
      </c>
      <c r="G29" s="185"/>
    </row>
    <row r="30" spans="1:8" ht="15.75" x14ac:dyDescent="0.25">
      <c r="A30" s="57" t="s">
        <v>10</v>
      </c>
      <c r="B30" s="2">
        <v>17</v>
      </c>
      <c r="C30" s="2">
        <v>0</v>
      </c>
      <c r="D30" s="2">
        <v>0</v>
      </c>
      <c r="E30" s="50"/>
      <c r="F30" s="42">
        <v>17</v>
      </c>
      <c r="G30" s="185"/>
    </row>
    <row r="31" spans="1:8" ht="15.75" x14ac:dyDescent="0.25">
      <c r="A31" s="57" t="s">
        <v>11</v>
      </c>
      <c r="B31" s="2">
        <v>25</v>
      </c>
      <c r="C31" s="2">
        <v>0</v>
      </c>
      <c r="D31" s="2">
        <v>0</v>
      </c>
      <c r="E31" s="50"/>
      <c r="F31" s="72" t="s">
        <v>195</v>
      </c>
      <c r="G31" s="186"/>
    </row>
    <row r="32" spans="1:8" ht="15.75" x14ac:dyDescent="0.25">
      <c r="A32" s="57" t="s">
        <v>12</v>
      </c>
      <c r="B32" s="2">
        <v>27</v>
      </c>
      <c r="C32" s="2">
        <v>0</v>
      </c>
      <c r="D32" s="2">
        <v>0</v>
      </c>
      <c r="E32" s="50"/>
      <c r="F32" s="72" t="s">
        <v>215</v>
      </c>
      <c r="G32" s="185"/>
    </row>
    <row r="33" spans="1:8" ht="16.5" thickBot="1" x14ac:dyDescent="0.25">
      <c r="A33" s="73" t="s">
        <v>28</v>
      </c>
      <c r="B33" s="74">
        <v>25</v>
      </c>
      <c r="C33" s="74">
        <v>0</v>
      </c>
      <c r="D33" s="74">
        <v>0</v>
      </c>
      <c r="E33" s="75"/>
      <c r="F33" s="76" t="s">
        <v>195</v>
      </c>
      <c r="G33" s="187"/>
      <c r="H33" s="182"/>
    </row>
    <row r="34" spans="1:8" ht="17.25" thickTop="1" thickBot="1" x14ac:dyDescent="0.25">
      <c r="A34" s="39"/>
      <c r="B34" s="5"/>
      <c r="C34" s="5"/>
      <c r="D34" s="5"/>
      <c r="E34" s="5"/>
      <c r="F34" s="40"/>
    </row>
    <row r="35" spans="1:8" ht="16.5" thickTop="1" x14ac:dyDescent="0.2">
      <c r="A35" s="255" t="s">
        <v>135</v>
      </c>
      <c r="B35" s="256"/>
      <c r="C35" s="256"/>
      <c r="D35" s="256"/>
      <c r="E35" s="256"/>
      <c r="F35" s="257"/>
      <c r="G35" s="183"/>
    </row>
    <row r="36" spans="1:8" ht="31.5" x14ac:dyDescent="0.2">
      <c r="A36" s="41"/>
      <c r="B36" s="2" t="s">
        <v>124</v>
      </c>
      <c r="C36" s="2" t="s">
        <v>0</v>
      </c>
      <c r="D36" s="2" t="s">
        <v>1</v>
      </c>
      <c r="E36" s="2" t="s">
        <v>2</v>
      </c>
      <c r="F36" s="42" t="s">
        <v>3</v>
      </c>
      <c r="G36" s="184" t="s">
        <v>126</v>
      </c>
    </row>
    <row r="37" spans="1:8" ht="15.75" x14ac:dyDescent="0.25">
      <c r="A37" s="57" t="s">
        <v>40</v>
      </c>
      <c r="B37" s="202"/>
      <c r="C37" s="203"/>
      <c r="D37" s="203"/>
      <c r="E37" s="203"/>
      <c r="F37" s="203" t="s">
        <v>127</v>
      </c>
      <c r="G37" s="201"/>
    </row>
    <row r="38" spans="1:8" ht="15.75" x14ac:dyDescent="0.2">
      <c r="A38" s="36" t="s">
        <v>4</v>
      </c>
      <c r="B38" s="4"/>
      <c r="C38" s="4"/>
      <c r="D38" s="4"/>
      <c r="E38" s="51"/>
      <c r="F38" s="35" t="s">
        <v>127</v>
      </c>
      <c r="G38" s="185"/>
    </row>
    <row r="39" spans="1:8" ht="15.75" x14ac:dyDescent="0.2">
      <c r="A39" s="36" t="s">
        <v>9</v>
      </c>
      <c r="B39" s="4"/>
      <c r="C39" s="4"/>
      <c r="D39" s="4"/>
      <c r="E39" s="51"/>
      <c r="F39" s="35"/>
      <c r="G39" s="185"/>
    </row>
    <row r="40" spans="1:8" ht="15.75" x14ac:dyDescent="0.2">
      <c r="A40" s="36" t="s">
        <v>10</v>
      </c>
      <c r="B40" s="4">
        <v>33</v>
      </c>
      <c r="C40" s="4">
        <v>0</v>
      </c>
      <c r="D40" s="4">
        <v>0</v>
      </c>
      <c r="E40" s="51" t="s">
        <v>168</v>
      </c>
      <c r="F40" s="35">
        <v>33</v>
      </c>
      <c r="G40" s="185" t="s">
        <v>179</v>
      </c>
    </row>
    <row r="41" spans="1:8" ht="15.75" x14ac:dyDescent="0.2">
      <c r="A41" s="36" t="s">
        <v>11</v>
      </c>
      <c r="B41" s="4">
        <v>39</v>
      </c>
      <c r="C41" s="4">
        <v>0</v>
      </c>
      <c r="D41" s="4">
        <v>0</v>
      </c>
      <c r="E41" s="51" t="s">
        <v>201</v>
      </c>
      <c r="F41" s="35">
        <v>39</v>
      </c>
      <c r="G41" s="186" t="s">
        <v>202</v>
      </c>
    </row>
    <row r="42" spans="1:8" ht="15.75" x14ac:dyDescent="0.2">
      <c r="A42" s="36" t="s">
        <v>12</v>
      </c>
      <c r="B42" s="4">
        <v>27</v>
      </c>
      <c r="C42" s="4">
        <v>0</v>
      </c>
      <c r="D42" s="4">
        <v>0</v>
      </c>
      <c r="E42" s="51" t="s">
        <v>73</v>
      </c>
      <c r="F42" s="35">
        <v>27</v>
      </c>
      <c r="G42" s="185" t="s">
        <v>211</v>
      </c>
    </row>
    <row r="43" spans="1:8" ht="16.5" thickBot="1" x14ac:dyDescent="0.25">
      <c r="A43" s="37" t="s">
        <v>28</v>
      </c>
      <c r="B43" s="53">
        <v>25</v>
      </c>
      <c r="C43" s="53">
        <v>0</v>
      </c>
      <c r="D43" s="53">
        <v>0</v>
      </c>
      <c r="E43" s="52" t="s">
        <v>73</v>
      </c>
      <c r="F43" s="38">
        <v>25</v>
      </c>
      <c r="G43" s="187" t="s">
        <v>220</v>
      </c>
    </row>
    <row r="44" spans="1:8" ht="14.25" thickTop="1" thickBot="1" x14ac:dyDescent="0.25"/>
    <row r="45" spans="1:8" ht="16.5" thickTop="1" x14ac:dyDescent="0.2">
      <c r="A45" s="255" t="s">
        <v>35</v>
      </c>
      <c r="B45" s="258"/>
      <c r="C45" s="258"/>
      <c r="D45" s="258"/>
      <c r="E45" s="258"/>
      <c r="F45" s="259"/>
      <c r="G45" s="183"/>
    </row>
    <row r="46" spans="1:8" ht="31.5" x14ac:dyDescent="0.2">
      <c r="A46" s="41"/>
      <c r="B46" s="2" t="s">
        <v>124</v>
      </c>
      <c r="C46" s="2" t="s">
        <v>0</v>
      </c>
      <c r="D46" s="2" t="s">
        <v>1</v>
      </c>
      <c r="E46" s="2" t="s">
        <v>2</v>
      </c>
      <c r="F46" s="42" t="s">
        <v>3</v>
      </c>
      <c r="G46" s="184" t="s">
        <v>126</v>
      </c>
      <c r="H46" s="5"/>
    </row>
    <row r="47" spans="1:8" ht="15.75" x14ac:dyDescent="0.25">
      <c r="A47" s="57" t="s">
        <v>40</v>
      </c>
      <c r="B47" s="4">
        <v>4</v>
      </c>
      <c r="C47" s="4">
        <v>0</v>
      </c>
      <c r="D47" s="4">
        <v>0</v>
      </c>
      <c r="E47" s="4">
        <v>0</v>
      </c>
      <c r="F47" s="35">
        <v>4</v>
      </c>
      <c r="G47" s="186" t="s">
        <v>151</v>
      </c>
    </row>
    <row r="48" spans="1:8" ht="15.75" x14ac:dyDescent="0.2">
      <c r="A48" s="36" t="s">
        <v>4</v>
      </c>
      <c r="B48" s="4">
        <v>20</v>
      </c>
      <c r="C48" s="4">
        <v>74</v>
      </c>
      <c r="D48" s="4">
        <v>0</v>
      </c>
      <c r="E48" s="51" t="s">
        <v>73</v>
      </c>
      <c r="F48" s="35">
        <f>SUM(B48:E48)</f>
        <v>94</v>
      </c>
      <c r="G48" s="186" t="s">
        <v>152</v>
      </c>
    </row>
    <row r="49" spans="1:10" ht="15.75" x14ac:dyDescent="0.2">
      <c r="A49" s="36" t="s">
        <v>9</v>
      </c>
      <c r="B49" s="4">
        <v>57</v>
      </c>
      <c r="C49" s="4">
        <v>253</v>
      </c>
      <c r="D49" s="4">
        <v>0</v>
      </c>
      <c r="E49" s="51" t="s">
        <v>159</v>
      </c>
      <c r="F49" s="35">
        <f>SUM(B49:E49)</f>
        <v>310</v>
      </c>
      <c r="G49" s="185" t="s">
        <v>160</v>
      </c>
    </row>
    <row r="50" spans="1:10" ht="15.75" x14ac:dyDescent="0.2">
      <c r="A50" s="36" t="s">
        <v>10</v>
      </c>
      <c r="B50" s="4">
        <v>69</v>
      </c>
      <c r="C50" s="4">
        <v>50</v>
      </c>
      <c r="D50" s="4">
        <v>0</v>
      </c>
      <c r="E50" s="51" t="s">
        <v>73</v>
      </c>
      <c r="F50" s="35">
        <f>SUM(B50:E50)</f>
        <v>119</v>
      </c>
      <c r="G50" s="185" t="s">
        <v>174</v>
      </c>
    </row>
    <row r="51" spans="1:10" ht="15.75" x14ac:dyDescent="0.2">
      <c r="A51" s="36" t="s">
        <v>11</v>
      </c>
      <c r="B51" s="4">
        <v>38</v>
      </c>
      <c r="C51" s="4">
        <v>166</v>
      </c>
      <c r="D51" s="4">
        <v>0</v>
      </c>
      <c r="E51" s="51" t="s">
        <v>73</v>
      </c>
      <c r="F51" s="35">
        <v>204</v>
      </c>
      <c r="G51" s="186" t="s">
        <v>194</v>
      </c>
    </row>
    <row r="52" spans="1:10" ht="15.75" x14ac:dyDescent="0.2">
      <c r="A52" s="36" t="s">
        <v>12</v>
      </c>
      <c r="B52" s="4">
        <v>27</v>
      </c>
      <c r="C52" s="4">
        <v>200</v>
      </c>
      <c r="D52" s="4">
        <v>0</v>
      </c>
      <c r="E52" s="51" t="s">
        <v>217</v>
      </c>
      <c r="F52" s="35">
        <v>227</v>
      </c>
      <c r="G52" s="185" t="s">
        <v>202</v>
      </c>
    </row>
    <row r="53" spans="1:10" ht="16.5" thickBot="1" x14ac:dyDescent="0.25">
      <c r="A53" s="37" t="s">
        <v>28</v>
      </c>
      <c r="B53" s="53">
        <v>18</v>
      </c>
      <c r="C53" s="53">
        <v>225</v>
      </c>
      <c r="D53" s="53">
        <v>0</v>
      </c>
      <c r="E53" s="52" t="s">
        <v>159</v>
      </c>
      <c r="F53" s="38">
        <f>SUM(B53:E53)</f>
        <v>243</v>
      </c>
      <c r="G53" s="187"/>
    </row>
    <row r="54" spans="1:10" ht="14.25" thickTop="1" thickBot="1" x14ac:dyDescent="0.25"/>
    <row r="55" spans="1:10" ht="16.5" thickTop="1" x14ac:dyDescent="0.2">
      <c r="A55" s="239" t="s">
        <v>66</v>
      </c>
      <c r="B55" s="240"/>
      <c r="C55" s="240"/>
      <c r="D55" s="240"/>
      <c r="E55" s="240"/>
      <c r="F55" s="241"/>
      <c r="G55" s="183"/>
    </row>
    <row r="56" spans="1:10" ht="31.5" x14ac:dyDescent="0.2">
      <c r="A56" s="43"/>
      <c r="B56" s="4" t="s">
        <v>124</v>
      </c>
      <c r="C56" s="4" t="s">
        <v>0</v>
      </c>
      <c r="D56" s="4" t="s">
        <v>1</v>
      </c>
      <c r="E56" s="4" t="s">
        <v>2</v>
      </c>
      <c r="F56" s="35" t="s">
        <v>3</v>
      </c>
      <c r="G56" s="184" t="s">
        <v>126</v>
      </c>
    </row>
    <row r="57" spans="1:10" ht="15.75" x14ac:dyDescent="0.25">
      <c r="A57" s="57" t="s">
        <v>40</v>
      </c>
      <c r="B57" s="81">
        <v>1</v>
      </c>
      <c r="C57" s="81">
        <v>0</v>
      </c>
      <c r="D57" s="81">
        <v>0</v>
      </c>
      <c r="E57" s="81"/>
      <c r="F57" s="35">
        <v>1</v>
      </c>
      <c r="G57" s="185"/>
      <c r="H57" s="177"/>
    </row>
    <row r="58" spans="1:10" ht="15.75" x14ac:dyDescent="0.2">
      <c r="A58" s="36" t="s">
        <v>4</v>
      </c>
      <c r="B58" s="79">
        <v>1</v>
      </c>
      <c r="C58" s="79">
        <v>0</v>
      </c>
      <c r="D58" s="79">
        <v>0</v>
      </c>
      <c r="E58" s="79"/>
      <c r="F58" s="35">
        <v>1</v>
      </c>
      <c r="G58" s="185"/>
      <c r="H58" s="175"/>
    </row>
    <row r="59" spans="1:10" ht="15.75" x14ac:dyDescent="0.2">
      <c r="A59" s="36" t="s">
        <v>9</v>
      </c>
      <c r="B59" s="4">
        <v>17</v>
      </c>
      <c r="C59" s="4">
        <v>260</v>
      </c>
      <c r="D59" s="4">
        <v>1</v>
      </c>
      <c r="E59" s="51" t="s">
        <v>162</v>
      </c>
      <c r="F59" s="35">
        <f>SUM(B59:E59)</f>
        <v>278</v>
      </c>
      <c r="G59" s="185"/>
      <c r="H59" s="182"/>
      <c r="I59" s="182"/>
      <c r="J59" s="182"/>
    </row>
    <row r="60" spans="1:10" ht="15.75" x14ac:dyDescent="0.2">
      <c r="A60" s="36" t="s">
        <v>10</v>
      </c>
      <c r="B60" s="4">
        <v>59</v>
      </c>
      <c r="C60" s="4">
        <v>257</v>
      </c>
      <c r="D60" s="4">
        <v>4</v>
      </c>
      <c r="E60" s="51" t="s">
        <v>176</v>
      </c>
      <c r="F60" s="141">
        <f>SUM(B60:E60)</f>
        <v>320</v>
      </c>
      <c r="G60" s="185"/>
      <c r="H60" s="182"/>
      <c r="I60" s="182"/>
      <c r="J60" s="182"/>
    </row>
    <row r="61" spans="1:10" ht="15.75" x14ac:dyDescent="0.2">
      <c r="A61" s="36" t="s">
        <v>11</v>
      </c>
      <c r="B61" s="4">
        <v>42</v>
      </c>
      <c r="C61" s="4">
        <v>312</v>
      </c>
      <c r="D61" s="4">
        <v>1</v>
      </c>
      <c r="E61" s="51" t="s">
        <v>196</v>
      </c>
      <c r="F61" s="35">
        <f>SUM(B61:D61)</f>
        <v>355</v>
      </c>
      <c r="G61" s="186"/>
      <c r="H61" s="182"/>
      <c r="I61" s="182"/>
      <c r="J61" s="182"/>
    </row>
    <row r="62" spans="1:10" ht="15.75" x14ac:dyDescent="0.2">
      <c r="A62" s="36" t="s">
        <v>12</v>
      </c>
      <c r="B62" s="4">
        <v>59</v>
      </c>
      <c r="C62" s="4">
        <v>285</v>
      </c>
      <c r="D62" s="4">
        <v>3</v>
      </c>
      <c r="E62" s="51" t="s">
        <v>212</v>
      </c>
      <c r="F62" s="35">
        <f>SUM(B62:E62)</f>
        <v>347</v>
      </c>
      <c r="G62" s="185"/>
    </row>
    <row r="63" spans="1:10" ht="16.5" thickBot="1" x14ac:dyDescent="0.25">
      <c r="A63" s="37" t="s">
        <v>28</v>
      </c>
      <c r="B63" s="53">
        <v>34</v>
      </c>
      <c r="C63" s="53">
        <v>228</v>
      </c>
      <c r="D63" s="53">
        <v>3</v>
      </c>
      <c r="E63" s="52" t="s">
        <v>221</v>
      </c>
      <c r="F63" s="86">
        <f>SUM(B63:E63)</f>
        <v>265</v>
      </c>
      <c r="G63" s="187"/>
      <c r="H63" s="181"/>
      <c r="I63" s="181"/>
      <c r="J63" s="181"/>
    </row>
    <row r="64" spans="1:10" ht="17.25" thickTop="1" thickBot="1" x14ac:dyDescent="0.25">
      <c r="A64" s="39"/>
      <c r="B64" s="5"/>
      <c r="C64" s="5"/>
      <c r="D64" s="5"/>
      <c r="E64" s="5"/>
      <c r="F64" s="44"/>
    </row>
    <row r="65" spans="1:8" ht="15.75" x14ac:dyDescent="0.2">
      <c r="A65" s="243" t="s">
        <v>131</v>
      </c>
      <c r="B65" s="244"/>
      <c r="C65" s="244"/>
      <c r="D65" s="244"/>
      <c r="E65" s="244"/>
      <c r="F65" s="251"/>
      <c r="G65" s="183"/>
    </row>
    <row r="66" spans="1:8" ht="31.5" x14ac:dyDescent="0.2">
      <c r="A66" s="69"/>
      <c r="B66" s="4" t="s">
        <v>124</v>
      </c>
      <c r="C66" s="4" t="s">
        <v>0</v>
      </c>
      <c r="D66" s="4" t="s">
        <v>1</v>
      </c>
      <c r="E66" s="4" t="s">
        <v>2</v>
      </c>
      <c r="F66" s="61" t="s">
        <v>3</v>
      </c>
      <c r="G66" s="184" t="s">
        <v>126</v>
      </c>
    </row>
    <row r="67" spans="1:8" ht="15.75" x14ac:dyDescent="0.25">
      <c r="A67" s="62" t="s">
        <v>40</v>
      </c>
      <c r="B67" s="77"/>
      <c r="C67" s="4"/>
      <c r="D67" s="4"/>
      <c r="E67" s="4"/>
      <c r="F67" s="85" t="s">
        <v>127</v>
      </c>
      <c r="G67" s="185"/>
      <c r="H67" t="s">
        <v>42</v>
      </c>
    </row>
    <row r="68" spans="1:8" ht="15.75" x14ac:dyDescent="0.2">
      <c r="A68" s="63" t="s">
        <v>4</v>
      </c>
      <c r="B68" s="4">
        <v>4</v>
      </c>
      <c r="C68" s="4"/>
      <c r="D68" s="4"/>
      <c r="E68" s="51" t="s">
        <v>154</v>
      </c>
      <c r="F68" s="85">
        <v>4</v>
      </c>
      <c r="G68" s="185"/>
      <c r="H68" t="s">
        <v>42</v>
      </c>
    </row>
    <row r="69" spans="1:8" ht="15.75" x14ac:dyDescent="0.2">
      <c r="A69" s="63" t="s">
        <v>9</v>
      </c>
      <c r="B69" s="4">
        <v>1</v>
      </c>
      <c r="C69" s="4"/>
      <c r="D69" s="4"/>
      <c r="E69" s="51"/>
      <c r="F69" s="85">
        <v>1</v>
      </c>
      <c r="G69" s="185"/>
    </row>
    <row r="70" spans="1:8" ht="15.75" x14ac:dyDescent="0.2">
      <c r="A70" s="63" t="s">
        <v>10</v>
      </c>
      <c r="B70" s="4" t="s">
        <v>127</v>
      </c>
      <c r="C70" s="4"/>
      <c r="D70" s="4"/>
      <c r="E70" s="51"/>
      <c r="F70" s="85" t="s">
        <v>127</v>
      </c>
      <c r="G70" s="185"/>
    </row>
    <row r="71" spans="1:8" ht="15.75" x14ac:dyDescent="0.2">
      <c r="A71" s="63" t="s">
        <v>11</v>
      </c>
      <c r="B71" s="4">
        <v>138</v>
      </c>
      <c r="C71" s="4">
        <v>0</v>
      </c>
      <c r="D71" s="4">
        <v>0</v>
      </c>
      <c r="E71" s="51" t="s">
        <v>73</v>
      </c>
      <c r="F71" s="70" t="s">
        <v>200</v>
      </c>
      <c r="G71" s="186"/>
    </row>
    <row r="72" spans="1:8" ht="15.75" x14ac:dyDescent="0.2">
      <c r="A72" s="63" t="s">
        <v>12</v>
      </c>
      <c r="B72" s="4">
        <v>106</v>
      </c>
      <c r="C72" s="4">
        <v>0</v>
      </c>
      <c r="D72" s="4">
        <v>0</v>
      </c>
      <c r="E72" s="51" t="s">
        <v>73</v>
      </c>
      <c r="F72" s="70" t="s">
        <v>219</v>
      </c>
      <c r="G72" s="185"/>
    </row>
    <row r="73" spans="1:8" ht="16.5" thickBot="1" x14ac:dyDescent="0.25">
      <c r="A73" s="64" t="s">
        <v>28</v>
      </c>
      <c r="B73" s="65">
        <v>92</v>
      </c>
      <c r="C73" s="65">
        <v>0</v>
      </c>
      <c r="D73" s="65">
        <v>0</v>
      </c>
      <c r="E73" s="68" t="s">
        <v>73</v>
      </c>
      <c r="F73" s="71" t="s">
        <v>226</v>
      </c>
      <c r="G73" s="187"/>
    </row>
    <row r="74" spans="1:8" ht="16.5" thickBot="1" x14ac:dyDescent="0.25">
      <c r="A74" s="5"/>
      <c r="B74" s="242"/>
      <c r="C74" s="242"/>
      <c r="D74" s="242"/>
      <c r="E74" s="242"/>
      <c r="F74" s="5"/>
    </row>
    <row r="75" spans="1:8" ht="16.5" thickTop="1" x14ac:dyDescent="0.2">
      <c r="A75" s="239" t="s">
        <v>36</v>
      </c>
      <c r="B75" s="240"/>
      <c r="C75" s="240"/>
      <c r="D75" s="240"/>
      <c r="E75" s="240"/>
      <c r="F75" s="241"/>
      <c r="G75" s="183"/>
    </row>
    <row r="76" spans="1:8" ht="31.5" x14ac:dyDescent="0.2">
      <c r="A76" s="43"/>
      <c r="B76" s="4" t="s">
        <v>124</v>
      </c>
      <c r="C76" s="4" t="s">
        <v>0</v>
      </c>
      <c r="D76" s="4" t="s">
        <v>1</v>
      </c>
      <c r="E76" s="4" t="s">
        <v>2</v>
      </c>
      <c r="F76" s="35" t="s">
        <v>3</v>
      </c>
      <c r="G76" s="184" t="s">
        <v>126</v>
      </c>
    </row>
    <row r="77" spans="1:8" ht="15.75" x14ac:dyDescent="0.25">
      <c r="A77" s="57" t="s">
        <v>40</v>
      </c>
      <c r="B77" s="4">
        <v>0</v>
      </c>
      <c r="C77" s="77">
        <v>0</v>
      </c>
      <c r="D77" s="4">
        <v>0</v>
      </c>
      <c r="E77" s="4"/>
      <c r="F77" s="35">
        <v>0</v>
      </c>
      <c r="G77" s="185"/>
    </row>
    <row r="78" spans="1:8" ht="15.75" x14ac:dyDescent="0.2">
      <c r="A78" s="36" t="s">
        <v>4</v>
      </c>
      <c r="B78" s="4">
        <v>0</v>
      </c>
      <c r="C78" s="4">
        <v>0</v>
      </c>
      <c r="D78" s="4">
        <v>0</v>
      </c>
      <c r="E78" s="51"/>
      <c r="F78" s="35">
        <v>0</v>
      </c>
      <c r="G78" s="185"/>
    </row>
    <row r="79" spans="1:8" ht="15.75" x14ac:dyDescent="0.2">
      <c r="A79" s="36" t="s">
        <v>9</v>
      </c>
      <c r="B79" s="4">
        <v>20</v>
      </c>
      <c r="C79" s="4"/>
      <c r="D79" s="4"/>
      <c r="E79" s="51"/>
      <c r="F79" s="35">
        <v>20</v>
      </c>
      <c r="G79" s="185"/>
    </row>
    <row r="80" spans="1:8" ht="15.75" x14ac:dyDescent="0.2">
      <c r="A80" s="36" t="s">
        <v>10</v>
      </c>
      <c r="B80" s="4" t="s">
        <v>127</v>
      </c>
      <c r="C80" s="4"/>
      <c r="D80" s="4"/>
      <c r="E80" s="51"/>
      <c r="F80" s="35" t="s">
        <v>127</v>
      </c>
      <c r="G80" s="185"/>
    </row>
    <row r="81" spans="1:11" ht="15.75" x14ac:dyDescent="0.2">
      <c r="A81" s="36" t="s">
        <v>11</v>
      </c>
      <c r="B81" s="4">
        <v>50</v>
      </c>
      <c r="C81" s="4">
        <v>0</v>
      </c>
      <c r="D81" s="4">
        <v>0</v>
      </c>
      <c r="E81" s="51"/>
      <c r="F81" s="35">
        <v>50</v>
      </c>
      <c r="G81" s="186"/>
    </row>
    <row r="82" spans="1:11" ht="15.75" x14ac:dyDescent="0.2">
      <c r="A82" s="36" t="s">
        <v>12</v>
      </c>
      <c r="B82" s="4">
        <v>45</v>
      </c>
      <c r="C82" s="4">
        <v>0</v>
      </c>
      <c r="D82" s="4">
        <v>0</v>
      </c>
      <c r="E82" s="51" t="s">
        <v>73</v>
      </c>
      <c r="F82" s="35">
        <v>45</v>
      </c>
      <c r="G82" s="185"/>
    </row>
    <row r="83" spans="1:11" ht="16.5" thickBot="1" x14ac:dyDescent="0.25">
      <c r="A83" s="37" t="s">
        <v>28</v>
      </c>
      <c r="B83" s="53">
        <v>35</v>
      </c>
      <c r="C83" s="53">
        <v>0</v>
      </c>
      <c r="D83" s="53">
        <v>0</v>
      </c>
      <c r="E83" s="52" t="s">
        <v>73</v>
      </c>
      <c r="F83" s="38">
        <v>35</v>
      </c>
      <c r="G83" s="187"/>
    </row>
    <row r="84" spans="1:11" ht="14.25" thickTop="1" thickBot="1" x14ac:dyDescent="0.25"/>
    <row r="85" spans="1:11" ht="15.75" x14ac:dyDescent="0.2">
      <c r="A85" s="243" t="s">
        <v>37</v>
      </c>
      <c r="B85" s="244"/>
      <c r="C85" s="244"/>
      <c r="D85" s="244"/>
      <c r="E85" s="244"/>
      <c r="F85" s="251"/>
      <c r="G85" s="183"/>
      <c r="H85" s="175"/>
    </row>
    <row r="86" spans="1:11" ht="31.5" x14ac:dyDescent="0.2">
      <c r="A86" s="69"/>
      <c r="B86" s="4" t="s">
        <v>124</v>
      </c>
      <c r="C86" s="4" t="s">
        <v>0</v>
      </c>
      <c r="D86" s="4" t="s">
        <v>1</v>
      </c>
      <c r="E86" s="4" t="s">
        <v>2</v>
      </c>
      <c r="F86" s="61" t="s">
        <v>3</v>
      </c>
      <c r="G86" s="184" t="s">
        <v>126</v>
      </c>
      <c r="H86" s="178"/>
    </row>
    <row r="87" spans="1:11" ht="15.75" x14ac:dyDescent="0.25">
      <c r="A87" s="62" t="s">
        <v>40</v>
      </c>
      <c r="B87" s="4">
        <v>17</v>
      </c>
      <c r="C87" s="4">
        <v>473</v>
      </c>
      <c r="D87" s="4">
        <v>50</v>
      </c>
      <c r="E87" s="4">
        <v>0</v>
      </c>
      <c r="F87" s="61">
        <f>SUM(B87:D87)</f>
        <v>540</v>
      </c>
      <c r="G87" s="185"/>
      <c r="H87" s="179"/>
    </row>
    <row r="88" spans="1:11" ht="15.75" x14ac:dyDescent="0.2">
      <c r="A88" s="63" t="s">
        <v>4</v>
      </c>
      <c r="B88" s="4">
        <v>108</v>
      </c>
      <c r="C88" s="4">
        <v>396</v>
      </c>
      <c r="D88" s="4">
        <v>8</v>
      </c>
      <c r="E88" s="51" t="s">
        <v>73</v>
      </c>
      <c r="F88" s="61">
        <f>SUM(B88:E88)</f>
        <v>512</v>
      </c>
      <c r="G88" s="185"/>
      <c r="H88" s="179"/>
    </row>
    <row r="89" spans="1:11" ht="15.75" x14ac:dyDescent="0.2">
      <c r="A89" s="63" t="s">
        <v>9</v>
      </c>
      <c r="B89" s="4">
        <v>140</v>
      </c>
      <c r="C89" s="4">
        <v>145</v>
      </c>
      <c r="D89" s="4">
        <v>23</v>
      </c>
      <c r="E89" s="51" t="s">
        <v>168</v>
      </c>
      <c r="F89" s="61">
        <f>SUM(B89:E89)</f>
        <v>308</v>
      </c>
      <c r="G89" s="185"/>
      <c r="H89" s="179"/>
    </row>
    <row r="90" spans="1:11" ht="15.75" x14ac:dyDescent="0.25">
      <c r="A90" s="63" t="s">
        <v>10</v>
      </c>
      <c r="B90" s="44">
        <v>287</v>
      </c>
      <c r="C90" s="44">
        <v>194</v>
      </c>
      <c r="D90" s="44">
        <v>95</v>
      </c>
      <c r="E90" s="142" t="s">
        <v>182</v>
      </c>
      <c r="F90" s="143">
        <f>SUM(B90:E90)</f>
        <v>576</v>
      </c>
      <c r="G90" s="185"/>
      <c r="H90" s="179"/>
    </row>
    <row r="91" spans="1:11" ht="15.75" x14ac:dyDescent="0.2">
      <c r="A91" s="63" t="s">
        <v>11</v>
      </c>
      <c r="B91" s="79">
        <v>135</v>
      </c>
      <c r="C91" s="79">
        <v>15</v>
      </c>
      <c r="D91" s="79">
        <v>50</v>
      </c>
      <c r="E91" s="144" t="s">
        <v>197</v>
      </c>
      <c r="F91" s="144" t="s">
        <v>198</v>
      </c>
      <c r="G91" s="186"/>
      <c r="H91" s="176"/>
    </row>
    <row r="92" spans="1:11" ht="15.75" x14ac:dyDescent="0.2">
      <c r="A92" s="63" t="s">
        <v>12</v>
      </c>
      <c r="B92" s="79">
        <v>95</v>
      </c>
      <c r="C92" s="79">
        <v>30</v>
      </c>
      <c r="D92" s="79">
        <v>70</v>
      </c>
      <c r="E92" s="144" t="s">
        <v>213</v>
      </c>
      <c r="F92" s="232">
        <f>SUM(B92:E92)</f>
        <v>195</v>
      </c>
      <c r="G92" s="185"/>
      <c r="H92" s="175"/>
    </row>
    <row r="93" spans="1:11" ht="16.5" thickBot="1" x14ac:dyDescent="0.25">
      <c r="A93" s="64" t="s">
        <v>28</v>
      </c>
      <c r="B93" s="79">
        <v>65</v>
      </c>
      <c r="C93" s="79">
        <v>180</v>
      </c>
      <c r="D93" s="79">
        <v>11</v>
      </c>
      <c r="E93" s="144" t="s">
        <v>223</v>
      </c>
      <c r="F93" s="144">
        <f>SUM(B93:E93)</f>
        <v>256</v>
      </c>
      <c r="G93" s="187"/>
      <c r="H93" s="176"/>
    </row>
    <row r="94" spans="1:11" ht="13.5" thickBot="1" x14ac:dyDescent="0.25"/>
    <row r="95" spans="1:11" ht="16.5" thickTop="1" x14ac:dyDescent="0.2">
      <c r="A95" s="239" t="s">
        <v>68</v>
      </c>
      <c r="B95" s="240"/>
      <c r="C95" s="240"/>
      <c r="D95" s="240"/>
      <c r="E95" s="240"/>
      <c r="F95" s="241"/>
      <c r="G95" s="183"/>
      <c r="H95" s="175"/>
      <c r="I95" s="175"/>
      <c r="J95" s="175"/>
      <c r="K95" s="175"/>
    </row>
    <row r="96" spans="1:11" ht="31.5" x14ac:dyDescent="0.2">
      <c r="A96" s="43"/>
      <c r="B96" s="4" t="s">
        <v>124</v>
      </c>
      <c r="C96" s="4" t="s">
        <v>0</v>
      </c>
      <c r="D96" s="4" t="s">
        <v>1</v>
      </c>
      <c r="E96" s="4" t="s">
        <v>2</v>
      </c>
      <c r="F96" s="35" t="s">
        <v>3</v>
      </c>
      <c r="G96" s="184" t="s">
        <v>126</v>
      </c>
      <c r="H96" s="175"/>
      <c r="I96" s="175"/>
      <c r="J96" s="175"/>
      <c r="K96" s="175"/>
    </row>
    <row r="97" spans="1:11" ht="15.75" x14ac:dyDescent="0.25">
      <c r="A97" s="57" t="s">
        <v>40</v>
      </c>
      <c r="B97" s="4"/>
      <c r="C97" s="4"/>
      <c r="D97" s="4"/>
      <c r="E97" s="51"/>
      <c r="F97" s="35" t="s">
        <v>127</v>
      </c>
      <c r="G97" s="185"/>
      <c r="H97" s="177"/>
      <c r="I97" s="177"/>
      <c r="J97" s="177"/>
      <c r="K97" s="175"/>
    </row>
    <row r="98" spans="1:11" ht="15.75" x14ac:dyDescent="0.2">
      <c r="A98" s="36" t="s">
        <v>4</v>
      </c>
      <c r="B98" s="4">
        <v>0</v>
      </c>
      <c r="C98" s="4">
        <v>0</v>
      </c>
      <c r="D98" s="4">
        <v>0</v>
      </c>
      <c r="E98" s="162"/>
      <c r="F98" s="35">
        <v>0</v>
      </c>
      <c r="G98" s="185"/>
      <c r="H98" s="177"/>
      <c r="I98" s="177"/>
      <c r="J98" s="175"/>
      <c r="K98" s="175"/>
    </row>
    <row r="99" spans="1:11" ht="15.75" x14ac:dyDescent="0.2">
      <c r="A99" s="36" t="s">
        <v>9</v>
      </c>
      <c r="B99" s="4">
        <v>3</v>
      </c>
      <c r="C99" s="4"/>
      <c r="D99" s="4"/>
      <c r="E99" s="51"/>
      <c r="F99" s="35">
        <v>3</v>
      </c>
      <c r="G99" s="185"/>
      <c r="H99" s="180"/>
      <c r="I99" s="180"/>
      <c r="J99" s="180"/>
      <c r="K99" s="180"/>
    </row>
    <row r="100" spans="1:11" ht="15.75" x14ac:dyDescent="0.2">
      <c r="A100" s="36" t="s">
        <v>10</v>
      </c>
      <c r="B100" s="4">
        <v>3</v>
      </c>
      <c r="C100" s="4">
        <v>0</v>
      </c>
      <c r="D100" s="4">
        <v>0</v>
      </c>
      <c r="E100" s="194"/>
      <c r="F100" s="35">
        <v>3</v>
      </c>
      <c r="G100" s="185"/>
      <c r="H100" s="175"/>
      <c r="I100" s="175"/>
      <c r="J100" s="175"/>
      <c r="K100" s="175"/>
    </row>
    <row r="101" spans="1:11" ht="15.75" x14ac:dyDescent="0.2">
      <c r="A101" s="36" t="s">
        <v>11</v>
      </c>
      <c r="B101" s="4">
        <v>3</v>
      </c>
      <c r="C101" s="4">
        <v>0</v>
      </c>
      <c r="D101" s="4">
        <v>0</v>
      </c>
      <c r="E101" s="51"/>
      <c r="F101" s="35">
        <v>3</v>
      </c>
      <c r="G101" s="186"/>
      <c r="H101" s="177"/>
      <c r="I101" s="177"/>
      <c r="J101" s="177"/>
      <c r="K101" s="175"/>
    </row>
    <row r="102" spans="1:11" ht="15.75" x14ac:dyDescent="0.2">
      <c r="A102" s="36" t="s">
        <v>12</v>
      </c>
      <c r="B102" s="4" t="s">
        <v>127</v>
      </c>
      <c r="C102" s="4"/>
      <c r="D102" s="4"/>
      <c r="E102" s="51"/>
      <c r="F102" s="35" t="s">
        <v>127</v>
      </c>
      <c r="G102" s="185"/>
      <c r="H102" s="175"/>
      <c r="I102" s="175"/>
      <c r="J102" s="175"/>
      <c r="K102" s="175"/>
    </row>
    <row r="103" spans="1:11" ht="16.5" thickBot="1" x14ac:dyDescent="0.25">
      <c r="A103" s="37" t="s">
        <v>28</v>
      </c>
      <c r="B103" s="53" t="s">
        <v>127</v>
      </c>
      <c r="C103" s="53"/>
      <c r="D103" s="53"/>
      <c r="E103" s="52"/>
      <c r="F103" s="104"/>
      <c r="G103" s="187"/>
      <c r="H103" s="175"/>
      <c r="I103" s="175"/>
      <c r="J103" s="175"/>
      <c r="K103" s="175"/>
    </row>
    <row r="104" spans="1:11" ht="14.25" thickTop="1" thickBot="1" x14ac:dyDescent="0.25">
      <c r="F104" s="105"/>
    </row>
    <row r="105" spans="1:11" ht="16.5" thickTop="1" x14ac:dyDescent="0.2">
      <c r="A105" s="239" t="s">
        <v>158</v>
      </c>
      <c r="B105" s="240"/>
      <c r="C105" s="240"/>
      <c r="D105" s="240"/>
      <c r="E105" s="240"/>
      <c r="F105" s="241"/>
      <c r="G105" s="183"/>
    </row>
    <row r="106" spans="1:11" ht="31.5" x14ac:dyDescent="0.2">
      <c r="A106" s="43"/>
      <c r="B106" s="4" t="s">
        <v>124</v>
      </c>
      <c r="C106" s="4" t="s">
        <v>0</v>
      </c>
      <c r="D106" s="4" t="s">
        <v>1</v>
      </c>
      <c r="E106" s="4" t="s">
        <v>2</v>
      </c>
      <c r="F106" s="35" t="s">
        <v>3</v>
      </c>
      <c r="G106" s="184" t="s">
        <v>126</v>
      </c>
    </row>
    <row r="107" spans="1:11" ht="15.75" x14ac:dyDescent="0.25">
      <c r="A107" s="57" t="s">
        <v>40</v>
      </c>
      <c r="B107" s="4">
        <v>2</v>
      </c>
      <c r="C107" s="4">
        <v>3</v>
      </c>
      <c r="D107" s="4">
        <v>1</v>
      </c>
      <c r="E107" s="4" t="s">
        <v>148</v>
      </c>
      <c r="F107" s="35">
        <f>SUM(B107:D107)</f>
        <v>6</v>
      </c>
      <c r="G107" s="185"/>
    </row>
    <row r="108" spans="1:11" ht="15.75" x14ac:dyDescent="0.2">
      <c r="A108" s="36" t="s">
        <v>4</v>
      </c>
      <c r="B108" s="4">
        <v>26</v>
      </c>
      <c r="C108" s="4">
        <v>48</v>
      </c>
      <c r="D108" s="4"/>
      <c r="E108" s="51" t="s">
        <v>156</v>
      </c>
      <c r="F108" s="35">
        <f>SUM(B108:E108)</f>
        <v>74</v>
      </c>
      <c r="G108" s="185"/>
    </row>
    <row r="109" spans="1:11" ht="15.75" x14ac:dyDescent="0.2">
      <c r="A109" s="36" t="s">
        <v>9</v>
      </c>
      <c r="B109" s="4">
        <v>39</v>
      </c>
      <c r="C109" s="4">
        <v>48</v>
      </c>
      <c r="D109" s="4">
        <v>0</v>
      </c>
      <c r="E109" s="51" t="s">
        <v>167</v>
      </c>
      <c r="F109" s="35">
        <f>SUM(B109:E109)</f>
        <v>87</v>
      </c>
      <c r="G109" s="185"/>
    </row>
    <row r="110" spans="1:11" ht="15.75" x14ac:dyDescent="0.2">
      <c r="A110" s="36" t="s">
        <v>10</v>
      </c>
      <c r="B110" s="4">
        <v>127</v>
      </c>
      <c r="C110" s="4">
        <v>0</v>
      </c>
      <c r="D110" s="4">
        <v>0</v>
      </c>
      <c r="E110" s="51" t="s">
        <v>183</v>
      </c>
      <c r="F110" s="35">
        <v>127</v>
      </c>
      <c r="G110" s="185"/>
    </row>
    <row r="111" spans="1:11" ht="15.75" x14ac:dyDescent="0.2">
      <c r="A111" s="36" t="s">
        <v>11</v>
      </c>
      <c r="B111" s="4">
        <v>92</v>
      </c>
      <c r="C111" s="4">
        <v>0</v>
      </c>
      <c r="D111" s="4">
        <v>0</v>
      </c>
      <c r="E111" s="51" t="s">
        <v>204</v>
      </c>
      <c r="F111" s="35">
        <v>92</v>
      </c>
      <c r="G111" s="186"/>
    </row>
    <row r="112" spans="1:11" ht="15.75" x14ac:dyDescent="0.2">
      <c r="A112" s="36" t="s">
        <v>12</v>
      </c>
      <c r="B112" s="4">
        <v>49</v>
      </c>
      <c r="C112" s="4">
        <v>0</v>
      </c>
      <c r="D112" s="4">
        <v>3</v>
      </c>
      <c r="E112" s="51" t="s">
        <v>216</v>
      </c>
      <c r="F112" s="35">
        <v>52</v>
      </c>
      <c r="G112" s="185"/>
    </row>
    <row r="113" spans="1:7" ht="16.5" thickBot="1" x14ac:dyDescent="0.25">
      <c r="A113" s="37" t="s">
        <v>28</v>
      </c>
      <c r="B113" s="53">
        <v>45</v>
      </c>
      <c r="C113" s="53">
        <v>8</v>
      </c>
      <c r="D113" s="53">
        <v>2</v>
      </c>
      <c r="E113" s="52" t="s">
        <v>224</v>
      </c>
      <c r="F113" s="38">
        <f>SUM(B113:E113)</f>
        <v>55</v>
      </c>
      <c r="G113" s="187"/>
    </row>
    <row r="114" spans="1:7" ht="14.25" thickTop="1" thickBot="1" x14ac:dyDescent="0.25"/>
    <row r="115" spans="1:7" ht="16.5" thickTop="1" x14ac:dyDescent="0.2">
      <c r="A115" s="239" t="s">
        <v>150</v>
      </c>
      <c r="B115" s="240"/>
      <c r="C115" s="240"/>
      <c r="D115" s="240"/>
      <c r="E115" s="240"/>
      <c r="F115" s="241"/>
      <c r="G115" s="183"/>
    </row>
    <row r="116" spans="1:7" ht="31.5" x14ac:dyDescent="0.2">
      <c r="A116" s="43"/>
      <c r="B116" s="4" t="s">
        <v>124</v>
      </c>
      <c r="C116" s="4" t="s">
        <v>0</v>
      </c>
      <c r="D116" s="4" t="s">
        <v>1</v>
      </c>
      <c r="E116" s="4" t="s">
        <v>2</v>
      </c>
      <c r="F116" s="35" t="s">
        <v>3</v>
      </c>
      <c r="G116" s="184" t="s">
        <v>126</v>
      </c>
    </row>
    <row r="117" spans="1:7" ht="15.75" x14ac:dyDescent="0.25">
      <c r="A117" s="57" t="s">
        <v>40</v>
      </c>
      <c r="B117" s="4">
        <v>0</v>
      </c>
      <c r="C117" s="4">
        <v>49</v>
      </c>
      <c r="D117" s="4">
        <v>22</v>
      </c>
      <c r="E117" s="4"/>
      <c r="F117" s="35">
        <f>SUM(B117:E117)</f>
        <v>71</v>
      </c>
      <c r="G117" s="185"/>
    </row>
    <row r="118" spans="1:7" ht="15.75" x14ac:dyDescent="0.2">
      <c r="A118" s="36" t="s">
        <v>4</v>
      </c>
      <c r="B118" s="4">
        <v>0</v>
      </c>
      <c r="C118" s="4">
        <v>0</v>
      </c>
      <c r="D118" s="4">
        <v>0</v>
      </c>
      <c r="E118" s="51"/>
      <c r="F118" s="35">
        <v>0</v>
      </c>
      <c r="G118" s="185" t="s">
        <v>157</v>
      </c>
    </row>
    <row r="119" spans="1:7" ht="15.75" x14ac:dyDescent="0.2">
      <c r="A119" s="36" t="s">
        <v>9</v>
      </c>
      <c r="B119" s="4">
        <v>0</v>
      </c>
      <c r="C119" s="4">
        <v>0</v>
      </c>
      <c r="D119" s="4">
        <v>0</v>
      </c>
      <c r="E119" s="51"/>
      <c r="F119" s="35">
        <v>0</v>
      </c>
      <c r="G119" s="185"/>
    </row>
    <row r="120" spans="1:7" ht="15.75" x14ac:dyDescent="0.2">
      <c r="A120" s="36" t="s">
        <v>10</v>
      </c>
      <c r="B120" s="4">
        <v>0</v>
      </c>
      <c r="C120" s="4">
        <v>7</v>
      </c>
      <c r="D120" s="4">
        <v>6</v>
      </c>
      <c r="E120" s="51"/>
      <c r="F120" s="35">
        <v>13</v>
      </c>
      <c r="G120" s="185"/>
    </row>
    <row r="121" spans="1:7" ht="15.75" x14ac:dyDescent="0.2">
      <c r="A121" s="36" t="s">
        <v>11</v>
      </c>
      <c r="B121" s="4">
        <v>0</v>
      </c>
      <c r="C121" s="4">
        <v>34</v>
      </c>
      <c r="D121" s="4">
        <v>7</v>
      </c>
      <c r="E121" s="51"/>
      <c r="F121" s="35">
        <v>41</v>
      </c>
      <c r="G121" s="186"/>
    </row>
    <row r="122" spans="1:7" ht="15.75" x14ac:dyDescent="0.2">
      <c r="A122" s="36" t="s">
        <v>12</v>
      </c>
      <c r="B122" s="4">
        <v>0</v>
      </c>
      <c r="C122" s="4">
        <v>67</v>
      </c>
      <c r="D122" s="4">
        <v>7</v>
      </c>
      <c r="E122" s="51" t="s">
        <v>214</v>
      </c>
      <c r="F122" s="35">
        <f>SUM(B122:E122)</f>
        <v>74</v>
      </c>
      <c r="G122" s="185"/>
    </row>
    <row r="123" spans="1:7" ht="16.5" thickBot="1" x14ac:dyDescent="0.25">
      <c r="A123" s="37" t="s">
        <v>28</v>
      </c>
      <c r="B123" s="53">
        <v>0</v>
      </c>
      <c r="C123" s="53">
        <v>0</v>
      </c>
      <c r="D123" s="53">
        <v>0</v>
      </c>
      <c r="E123" s="52"/>
      <c r="F123" s="38">
        <v>0</v>
      </c>
      <c r="G123" s="187"/>
    </row>
    <row r="124" spans="1:7" ht="14.25" thickTop="1" thickBot="1" x14ac:dyDescent="0.25"/>
    <row r="125" spans="1:7" ht="16.5" thickTop="1" x14ac:dyDescent="0.2">
      <c r="A125" s="239" t="s">
        <v>169</v>
      </c>
      <c r="B125" s="240"/>
      <c r="C125" s="240"/>
      <c r="D125" s="240"/>
      <c r="E125" s="240"/>
      <c r="F125" s="241"/>
      <c r="G125" s="183"/>
    </row>
    <row r="126" spans="1:7" ht="31.5" x14ac:dyDescent="0.2">
      <c r="A126" s="43"/>
      <c r="B126" s="4" t="s">
        <v>124</v>
      </c>
      <c r="C126" s="4" t="s">
        <v>0</v>
      </c>
      <c r="D126" s="4" t="s">
        <v>1</v>
      </c>
      <c r="E126" s="4" t="s">
        <v>2</v>
      </c>
      <c r="F126" s="35" t="s">
        <v>3</v>
      </c>
      <c r="G126" s="184" t="s">
        <v>126</v>
      </c>
    </row>
    <row r="127" spans="1:7" ht="15.75" x14ac:dyDescent="0.25">
      <c r="A127" s="57" t="s">
        <v>40</v>
      </c>
      <c r="B127" s="4"/>
      <c r="C127" s="4"/>
      <c r="D127" s="4"/>
      <c r="E127" s="4"/>
      <c r="F127" s="35"/>
      <c r="G127" s="185"/>
    </row>
    <row r="128" spans="1:7" ht="15.75" x14ac:dyDescent="0.2">
      <c r="A128" s="36" t="s">
        <v>4</v>
      </c>
      <c r="B128" s="4"/>
      <c r="C128" s="4"/>
      <c r="D128" s="4"/>
      <c r="E128" s="51"/>
      <c r="F128" s="35"/>
      <c r="G128" s="185"/>
    </row>
    <row r="129" spans="1:7" ht="15.75" x14ac:dyDescent="0.2">
      <c r="A129" s="36" t="s">
        <v>9</v>
      </c>
      <c r="B129" s="4">
        <v>0</v>
      </c>
      <c r="C129" s="4">
        <v>22</v>
      </c>
      <c r="D129" s="4">
        <v>0</v>
      </c>
      <c r="E129" s="51" t="s">
        <v>73</v>
      </c>
      <c r="F129" s="35">
        <v>22</v>
      </c>
      <c r="G129" s="185"/>
    </row>
    <row r="130" spans="1:7" ht="15.75" x14ac:dyDescent="0.2">
      <c r="A130" s="36" t="s">
        <v>10</v>
      </c>
      <c r="B130" s="4">
        <v>0</v>
      </c>
      <c r="C130" s="4">
        <v>56</v>
      </c>
      <c r="D130" s="4">
        <v>0</v>
      </c>
      <c r="E130" s="51"/>
      <c r="F130" s="35">
        <v>56</v>
      </c>
      <c r="G130" s="185"/>
    </row>
    <row r="131" spans="1:7" ht="15.75" x14ac:dyDescent="0.2">
      <c r="A131" s="36" t="s">
        <v>11</v>
      </c>
      <c r="B131" s="4">
        <v>0</v>
      </c>
      <c r="C131" s="4">
        <v>80</v>
      </c>
      <c r="D131" s="4">
        <v>0</v>
      </c>
      <c r="E131" s="51"/>
      <c r="F131" s="35">
        <v>80</v>
      </c>
      <c r="G131" s="186"/>
    </row>
    <row r="132" spans="1:7" ht="15.75" x14ac:dyDescent="0.2">
      <c r="A132" s="36" t="s">
        <v>12</v>
      </c>
      <c r="B132" s="4">
        <v>0</v>
      </c>
      <c r="C132" s="4">
        <v>39</v>
      </c>
      <c r="D132" s="4">
        <v>0</v>
      </c>
      <c r="E132" s="51" t="s">
        <v>73</v>
      </c>
      <c r="F132" s="35">
        <v>39</v>
      </c>
      <c r="G132" s="185"/>
    </row>
    <row r="133" spans="1:7" ht="16.5" thickBot="1" x14ac:dyDescent="0.25">
      <c r="A133" s="37" t="s">
        <v>28</v>
      </c>
      <c r="B133" s="53">
        <v>0</v>
      </c>
      <c r="C133" s="53">
        <v>32</v>
      </c>
      <c r="D133" s="53">
        <v>0</v>
      </c>
      <c r="E133" s="52" t="s">
        <v>73</v>
      </c>
      <c r="F133" s="38">
        <v>32</v>
      </c>
      <c r="G133" s="187"/>
    </row>
    <row r="134" spans="1:7" ht="14.25" thickTop="1" thickBot="1" x14ac:dyDescent="0.25"/>
    <row r="135" spans="1:7" ht="15.75" x14ac:dyDescent="0.2">
      <c r="A135" s="243" t="s">
        <v>189</v>
      </c>
      <c r="B135" s="244"/>
      <c r="C135" s="244"/>
      <c r="D135" s="244"/>
      <c r="E135" s="244"/>
      <c r="F135" s="245"/>
      <c r="G135" s="183"/>
    </row>
    <row r="136" spans="1:7" ht="31.5" x14ac:dyDescent="0.2">
      <c r="A136" s="69"/>
      <c r="B136" s="4" t="s">
        <v>124</v>
      </c>
      <c r="C136" s="4" t="s">
        <v>0</v>
      </c>
      <c r="D136" s="4" t="s">
        <v>1</v>
      </c>
      <c r="E136" s="4" t="s">
        <v>2</v>
      </c>
      <c r="F136" s="35" t="s">
        <v>3</v>
      </c>
      <c r="G136" s="184" t="s">
        <v>126</v>
      </c>
    </row>
    <row r="137" spans="1:7" ht="15.75" x14ac:dyDescent="0.25">
      <c r="A137" s="62" t="s">
        <v>40</v>
      </c>
      <c r="B137" s="4"/>
      <c r="C137" s="4"/>
      <c r="D137" s="4"/>
      <c r="E137" s="51"/>
      <c r="F137" s="35"/>
      <c r="G137" s="185"/>
    </row>
    <row r="138" spans="1:7" ht="15.75" x14ac:dyDescent="0.2">
      <c r="A138" s="63" t="s">
        <v>4</v>
      </c>
      <c r="B138" s="4"/>
      <c r="C138" s="4"/>
      <c r="D138" s="4"/>
      <c r="E138" s="162"/>
      <c r="F138" s="35"/>
      <c r="G138" s="185"/>
    </row>
    <row r="139" spans="1:7" ht="15.75" x14ac:dyDescent="0.2">
      <c r="A139" s="63" t="s">
        <v>9</v>
      </c>
      <c r="B139" s="4"/>
      <c r="C139" s="4"/>
      <c r="D139" s="4"/>
      <c r="E139" s="51"/>
      <c r="F139" s="35"/>
      <c r="G139" s="185"/>
    </row>
    <row r="140" spans="1:7" ht="15.75" x14ac:dyDescent="0.2">
      <c r="A140" s="63" t="s">
        <v>10</v>
      </c>
      <c r="B140" s="4"/>
      <c r="C140" s="4"/>
      <c r="D140" s="4"/>
      <c r="E140" s="194"/>
      <c r="F140" s="35"/>
      <c r="G140" s="185"/>
    </row>
    <row r="141" spans="1:7" ht="15.75" x14ac:dyDescent="0.2">
      <c r="A141" s="63" t="s">
        <v>11</v>
      </c>
      <c r="B141" s="4">
        <v>0</v>
      </c>
      <c r="C141" s="4">
        <v>55</v>
      </c>
      <c r="D141" s="4">
        <v>0</v>
      </c>
      <c r="E141" s="51" t="s">
        <v>73</v>
      </c>
      <c r="F141" s="35">
        <v>55</v>
      </c>
      <c r="G141" s="186"/>
    </row>
    <row r="142" spans="1:7" ht="15.75" x14ac:dyDescent="0.2">
      <c r="A142" s="63" t="s">
        <v>12</v>
      </c>
      <c r="B142" s="4">
        <v>3</v>
      </c>
      <c r="C142" s="4">
        <v>81</v>
      </c>
      <c r="D142" s="4">
        <v>10</v>
      </c>
      <c r="E142" s="51" t="s">
        <v>73</v>
      </c>
      <c r="F142" s="35">
        <v>94</v>
      </c>
      <c r="G142" s="185"/>
    </row>
    <row r="143" spans="1:7" ht="16.5" thickBot="1" x14ac:dyDescent="0.25">
      <c r="A143" s="64" t="s">
        <v>28</v>
      </c>
      <c r="B143" s="65">
        <v>0</v>
      </c>
      <c r="C143" s="65">
        <v>46</v>
      </c>
      <c r="D143" s="65">
        <v>13</v>
      </c>
      <c r="E143" s="68" t="s">
        <v>73</v>
      </c>
      <c r="F143" s="230">
        <v>59</v>
      </c>
      <c r="G143" s="187"/>
    </row>
  </sheetData>
  <mergeCells count="17">
    <mergeCell ref="A55:F55"/>
    <mergeCell ref="A75:F75"/>
    <mergeCell ref="B74:E74"/>
    <mergeCell ref="A135:F135"/>
    <mergeCell ref="A125:F125"/>
    <mergeCell ref="A2:G2"/>
    <mergeCell ref="A3:G3"/>
    <mergeCell ref="A105:F105"/>
    <mergeCell ref="A95:F95"/>
    <mergeCell ref="A115:F115"/>
    <mergeCell ref="A5:F5"/>
    <mergeCell ref="A85:F85"/>
    <mergeCell ref="A15:F15"/>
    <mergeCell ref="A35:F35"/>
    <mergeCell ref="A65:F65"/>
    <mergeCell ref="A25:F25"/>
    <mergeCell ref="A45:F45"/>
  </mergeCells>
  <phoneticPr fontId="0" type="noConversion"/>
  <pageMargins left="0.19685039370078741" right="0.19685039370078741" top="0.39370078740157483" bottom="0.39370078740157483" header="0.31496062992125984" footer="0.31496062992125984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6"/>
  <sheetViews>
    <sheetView topLeftCell="A37" zoomScaleNormal="100" workbookViewId="0">
      <selection activeCell="G109" sqref="G109"/>
    </sheetView>
  </sheetViews>
  <sheetFormatPr baseColWidth="10" defaultRowHeight="12.75" x14ac:dyDescent="0.2"/>
  <sheetData>
    <row r="46" ht="7.5" customHeight="1" x14ac:dyDescent="0.2"/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97" orientation="landscape" horizontalDpi="300" verticalDpi="300" r:id="rId1"/>
  <headerFooter alignWithMargins="0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78"/>
  <sheetViews>
    <sheetView topLeftCell="D61" zoomScaleNormal="100" zoomScaleSheetLayoutView="75" workbookViewId="0">
      <selection activeCell="J68" sqref="J68"/>
    </sheetView>
  </sheetViews>
  <sheetFormatPr baseColWidth="10" defaultRowHeight="12.75" x14ac:dyDescent="0.2"/>
  <cols>
    <col min="1" max="1" width="17.5703125" customWidth="1"/>
    <col min="2" max="2" width="12.140625" style="128" customWidth="1"/>
    <col min="3" max="3" width="11.7109375" style="128" customWidth="1"/>
    <col min="4" max="4" width="9.140625" customWidth="1"/>
    <col min="5" max="5" width="11.28515625" customWidth="1"/>
    <col min="6" max="6" width="9.28515625" customWidth="1"/>
    <col min="7" max="7" width="13.85546875" style="128" customWidth="1"/>
    <col min="8" max="8" width="16.42578125" customWidth="1"/>
    <col min="9" max="9" width="10.28515625" style="204" customWidth="1"/>
    <col min="10" max="10" width="13.28515625" customWidth="1"/>
    <col min="11" max="11" width="13.5703125" customWidth="1"/>
    <col min="12" max="12" width="10.140625" style="231" customWidth="1"/>
    <col min="13" max="13" width="12" customWidth="1"/>
    <col min="14" max="14" width="12.42578125" customWidth="1"/>
    <col min="15" max="15" width="13.140625" customWidth="1"/>
    <col min="16" max="16" width="10.5703125" customWidth="1"/>
    <col min="17" max="18" width="12.7109375" customWidth="1"/>
  </cols>
  <sheetData>
    <row r="1" spans="1:18" x14ac:dyDescent="0.2">
      <c r="Q1" s="9"/>
    </row>
    <row r="2" spans="1:18" ht="18.75" x14ac:dyDescent="0.3">
      <c r="A2" s="246" t="s">
        <v>138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18" ht="18.75" x14ac:dyDescent="0.3">
      <c r="A3" s="262" t="s">
        <v>142</v>
      </c>
      <c r="B3" s="262"/>
      <c r="C3" s="205"/>
      <c r="D3" s="48"/>
      <c r="E3" s="48"/>
      <c r="F3" s="21"/>
      <c r="G3" s="135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25.5" x14ac:dyDescent="0.2">
      <c r="A4" s="8" t="s">
        <v>13</v>
      </c>
      <c r="B4" s="8" t="s">
        <v>14</v>
      </c>
      <c r="C4" s="8" t="s">
        <v>205</v>
      </c>
      <c r="D4" s="8" t="s">
        <v>24</v>
      </c>
      <c r="E4" s="8" t="s">
        <v>63</v>
      </c>
      <c r="F4" s="8" t="s">
        <v>141</v>
      </c>
      <c r="G4" s="8" t="s">
        <v>29</v>
      </c>
      <c r="H4" s="8" t="s">
        <v>57</v>
      </c>
      <c r="I4" s="8" t="s">
        <v>170</v>
      </c>
      <c r="J4" s="8" t="s">
        <v>15</v>
      </c>
      <c r="K4" s="8" t="s">
        <v>16</v>
      </c>
      <c r="L4" s="8" t="s">
        <v>192</v>
      </c>
      <c r="M4" s="8" t="s">
        <v>17</v>
      </c>
      <c r="N4" s="8" t="s">
        <v>38</v>
      </c>
      <c r="O4" s="8" t="s">
        <v>18</v>
      </c>
      <c r="P4" s="8" t="s">
        <v>3</v>
      </c>
    </row>
    <row r="5" spans="1:18" ht="28.5" x14ac:dyDescent="0.2">
      <c r="A5" s="11" t="s">
        <v>19</v>
      </c>
      <c r="B5" s="11" t="s">
        <v>113</v>
      </c>
      <c r="C5" s="11" t="s">
        <v>206</v>
      </c>
      <c r="D5" s="11" t="s">
        <v>44</v>
      </c>
      <c r="E5" s="11" t="s">
        <v>65</v>
      </c>
      <c r="F5" s="11" t="s">
        <v>79</v>
      </c>
      <c r="G5" s="11" t="s">
        <v>109</v>
      </c>
      <c r="H5" s="11" t="s">
        <v>60</v>
      </c>
      <c r="I5" s="11" t="s">
        <v>171</v>
      </c>
      <c r="J5" s="11" t="s">
        <v>54</v>
      </c>
      <c r="K5" s="11" t="s">
        <v>51</v>
      </c>
      <c r="L5" s="11"/>
      <c r="M5" s="11" t="s">
        <v>140</v>
      </c>
      <c r="N5" s="11" t="s">
        <v>76</v>
      </c>
      <c r="O5" s="11" t="s">
        <v>139</v>
      </c>
      <c r="P5" s="14">
        <v>44440</v>
      </c>
    </row>
    <row r="6" spans="1:18" ht="15" x14ac:dyDescent="0.2">
      <c r="A6" s="13" t="s">
        <v>20</v>
      </c>
      <c r="B6" s="129">
        <v>44458</v>
      </c>
      <c r="C6" s="129">
        <v>44458</v>
      </c>
      <c r="D6" s="58" t="s">
        <v>147</v>
      </c>
      <c r="E6" s="58">
        <v>44458</v>
      </c>
      <c r="F6" s="58" t="s">
        <v>147</v>
      </c>
      <c r="G6" s="129">
        <v>44458</v>
      </c>
      <c r="H6" s="58">
        <v>44456</v>
      </c>
      <c r="I6" s="58"/>
      <c r="J6" s="58" t="s">
        <v>147</v>
      </c>
      <c r="K6" s="58">
        <v>44458</v>
      </c>
      <c r="L6" s="58"/>
      <c r="M6" s="58">
        <v>44458</v>
      </c>
      <c r="N6" s="58" t="s">
        <v>147</v>
      </c>
      <c r="O6" s="58">
        <v>44458</v>
      </c>
      <c r="P6" s="18"/>
    </row>
    <row r="7" spans="1:18" ht="15" x14ac:dyDescent="0.2">
      <c r="A7" s="13" t="s">
        <v>21</v>
      </c>
      <c r="B7" s="49">
        <f>'par site'!B7</f>
        <v>4</v>
      </c>
      <c r="C7" s="49">
        <v>0</v>
      </c>
      <c r="D7" s="17">
        <v>0</v>
      </c>
      <c r="E7" s="17">
        <f>'par site'!B27</f>
        <v>0</v>
      </c>
      <c r="F7" s="17">
        <v>0</v>
      </c>
      <c r="G7" s="49">
        <f>'par site'!B47</f>
        <v>4</v>
      </c>
      <c r="H7" s="17">
        <f>'par site'!B57</f>
        <v>1</v>
      </c>
      <c r="I7" s="17"/>
      <c r="J7" s="78">
        <f>'par site'!B67</f>
        <v>0</v>
      </c>
      <c r="K7" s="17">
        <f>'par site'!B77</f>
        <v>0</v>
      </c>
      <c r="L7" s="17"/>
      <c r="M7" s="17">
        <f>'par site'!B87</f>
        <v>17</v>
      </c>
      <c r="N7" s="17">
        <f>'par site'!B97</f>
        <v>0</v>
      </c>
      <c r="O7" s="17">
        <f>'par site'!B107</f>
        <v>2</v>
      </c>
      <c r="P7" s="18">
        <f>SUM(B7:O7)</f>
        <v>28</v>
      </c>
    </row>
    <row r="8" spans="1:18" ht="15" x14ac:dyDescent="0.2">
      <c r="A8" s="13" t="s">
        <v>22</v>
      </c>
      <c r="B8" s="49">
        <f>'par site'!C7</f>
        <v>52</v>
      </c>
      <c r="C8" s="49">
        <v>49</v>
      </c>
      <c r="D8" s="17">
        <f>'par site'!C17</f>
        <v>0</v>
      </c>
      <c r="E8" s="17">
        <f>'par site'!C27</f>
        <v>0</v>
      </c>
      <c r="F8" s="17">
        <v>0</v>
      </c>
      <c r="G8" s="49">
        <f>'par site'!C47</f>
        <v>0</v>
      </c>
      <c r="H8" s="17">
        <f>'par site'!C57</f>
        <v>0</v>
      </c>
      <c r="I8" s="17"/>
      <c r="J8" s="17">
        <f>'par site'!C67</f>
        <v>0</v>
      </c>
      <c r="K8" s="17">
        <f>'par site'!C77</f>
        <v>0</v>
      </c>
      <c r="L8" s="17"/>
      <c r="M8" s="17">
        <f>'par site'!C87</f>
        <v>473</v>
      </c>
      <c r="N8" s="17">
        <f>'par site'!C97</f>
        <v>0</v>
      </c>
      <c r="O8" s="17">
        <f>'par site'!C107</f>
        <v>3</v>
      </c>
      <c r="P8" s="18">
        <f>SUM(B8:O8)</f>
        <v>577</v>
      </c>
    </row>
    <row r="9" spans="1:18" ht="15" x14ac:dyDescent="0.2">
      <c r="A9" s="13" t="s">
        <v>23</v>
      </c>
      <c r="B9" s="49">
        <f>'par site'!D7</f>
        <v>0</v>
      </c>
      <c r="C9" s="49">
        <v>22</v>
      </c>
      <c r="D9" s="17">
        <f>'par site'!D17</f>
        <v>0</v>
      </c>
      <c r="E9" s="17">
        <f>'par site'!D27</f>
        <v>0</v>
      </c>
      <c r="F9" s="17">
        <v>0</v>
      </c>
      <c r="G9" s="49">
        <f>'par site'!D47</f>
        <v>0</v>
      </c>
      <c r="H9" s="17">
        <f>'par site'!D57</f>
        <v>0</v>
      </c>
      <c r="I9" s="17"/>
      <c r="J9" s="17">
        <f>'par site'!D67</f>
        <v>0</v>
      </c>
      <c r="K9" s="17">
        <f>'par site'!D77</f>
        <v>0</v>
      </c>
      <c r="L9" s="17"/>
      <c r="M9" s="17">
        <f>'par site'!D87</f>
        <v>50</v>
      </c>
      <c r="N9" s="17">
        <f>'par site'!D97</f>
        <v>0</v>
      </c>
      <c r="O9" s="17">
        <f>'par site'!D107</f>
        <v>1</v>
      </c>
      <c r="P9" s="18">
        <f>SUM(B9:O9)</f>
        <v>73</v>
      </c>
    </row>
    <row r="10" spans="1:18" ht="15" x14ac:dyDescent="0.2">
      <c r="A10" s="13" t="s">
        <v>2</v>
      </c>
      <c r="B10" s="49" t="str">
        <f>'par site'!E7</f>
        <v>10 HC</v>
      </c>
      <c r="C10" s="49"/>
      <c r="D10" s="17">
        <f>'par site'!E17</f>
        <v>0</v>
      </c>
      <c r="E10" s="17">
        <f>'par mois'!F12</f>
        <v>0</v>
      </c>
      <c r="F10" s="17">
        <v>0</v>
      </c>
      <c r="G10" s="136"/>
      <c r="H10" s="17">
        <f>J11</f>
        <v>0</v>
      </c>
      <c r="I10" s="17"/>
      <c r="J10" s="17">
        <f>'par site'!E67</f>
        <v>0</v>
      </c>
      <c r="K10" s="17">
        <f>'par site'!E77</f>
        <v>0</v>
      </c>
      <c r="L10" s="17"/>
      <c r="M10" s="17">
        <f>'par site'!E87</f>
        <v>0</v>
      </c>
      <c r="N10" s="17">
        <f>'par site'!E97</f>
        <v>0</v>
      </c>
      <c r="O10" s="17" t="str">
        <f>'par site'!E107</f>
        <v>21 HC</v>
      </c>
      <c r="P10" s="18"/>
    </row>
    <row r="11" spans="1:18" ht="14.25" x14ac:dyDescent="0.2">
      <c r="A11" s="10"/>
      <c r="B11" s="130"/>
      <c r="C11" s="130"/>
      <c r="D11" s="10"/>
      <c r="E11" s="10"/>
      <c r="F11" s="10"/>
      <c r="G11" s="13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3" spans="1:18" ht="18.75" x14ac:dyDescent="0.3">
      <c r="A13" s="262" t="s">
        <v>143</v>
      </c>
      <c r="B13" s="262"/>
      <c r="C13" s="205"/>
      <c r="D13" s="48"/>
      <c r="E13" s="48"/>
      <c r="F13" s="21"/>
      <c r="G13" s="135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ht="25.5" x14ac:dyDescent="0.2">
      <c r="A14" s="8" t="s">
        <v>13</v>
      </c>
      <c r="B14" s="8" t="s">
        <v>14</v>
      </c>
      <c r="C14" s="8" t="s">
        <v>205</v>
      </c>
      <c r="D14" s="8" t="s">
        <v>24</v>
      </c>
      <c r="E14" s="8" t="s">
        <v>63</v>
      </c>
      <c r="F14" s="8" t="s">
        <v>141</v>
      </c>
      <c r="G14" s="8" t="s">
        <v>29</v>
      </c>
      <c r="H14" s="8" t="s">
        <v>57</v>
      </c>
      <c r="I14" s="8" t="s">
        <v>170</v>
      </c>
      <c r="J14" s="8" t="s">
        <v>15</v>
      </c>
      <c r="K14" s="8" t="s">
        <v>16</v>
      </c>
      <c r="L14" s="8" t="s">
        <v>192</v>
      </c>
      <c r="M14" s="8" t="s">
        <v>17</v>
      </c>
      <c r="N14" s="8" t="s">
        <v>38</v>
      </c>
      <c r="O14" s="8" t="s">
        <v>18</v>
      </c>
      <c r="P14" s="8" t="s">
        <v>3</v>
      </c>
    </row>
    <row r="15" spans="1:18" ht="42.75" x14ac:dyDescent="0.2">
      <c r="A15" s="11" t="s">
        <v>19</v>
      </c>
      <c r="B15" s="11" t="s">
        <v>114</v>
      </c>
      <c r="C15" s="11" t="s">
        <v>206</v>
      </c>
      <c r="D15" s="11" t="s">
        <v>44</v>
      </c>
      <c r="E15" s="11" t="s">
        <v>65</v>
      </c>
      <c r="F15" s="11" t="s">
        <v>79</v>
      </c>
      <c r="G15" s="11" t="s">
        <v>110</v>
      </c>
      <c r="H15" s="11" t="s">
        <v>62</v>
      </c>
      <c r="I15" s="11" t="s">
        <v>171</v>
      </c>
      <c r="J15" s="11" t="s">
        <v>77</v>
      </c>
      <c r="K15" s="11" t="s">
        <v>51</v>
      </c>
      <c r="L15" s="11"/>
      <c r="M15" s="11" t="s">
        <v>140</v>
      </c>
      <c r="N15" s="11" t="s">
        <v>72</v>
      </c>
      <c r="O15" s="11" t="s">
        <v>139</v>
      </c>
      <c r="P15" s="14">
        <v>44470</v>
      </c>
    </row>
    <row r="16" spans="1:18" ht="15" x14ac:dyDescent="0.2">
      <c r="A16" s="13" t="s">
        <v>20</v>
      </c>
      <c r="B16" s="131" t="s">
        <v>122</v>
      </c>
      <c r="C16" s="131"/>
      <c r="D16" s="22" t="s">
        <v>153</v>
      </c>
      <c r="E16" s="22" t="s">
        <v>122</v>
      </c>
      <c r="F16" s="22" t="s">
        <v>71</v>
      </c>
      <c r="G16" s="131" t="s">
        <v>153</v>
      </c>
      <c r="H16" s="22" t="s">
        <v>122</v>
      </c>
      <c r="I16" s="22"/>
      <c r="J16" s="22" t="s">
        <v>153</v>
      </c>
      <c r="K16" s="22" t="s">
        <v>122</v>
      </c>
      <c r="L16" s="22"/>
      <c r="M16" s="22" t="s">
        <v>122</v>
      </c>
      <c r="N16" s="22" t="s">
        <v>71</v>
      </c>
      <c r="O16" s="22" t="s">
        <v>122</v>
      </c>
      <c r="P16" s="22"/>
    </row>
    <row r="17" spans="1:18" ht="15" x14ac:dyDescent="0.2">
      <c r="A17" s="13" t="s">
        <v>21</v>
      </c>
      <c r="B17" s="49">
        <f>'par site'!B8</f>
        <v>42</v>
      </c>
      <c r="C17" s="49">
        <v>0</v>
      </c>
      <c r="D17" s="17">
        <f>'par site'!B18</f>
        <v>17</v>
      </c>
      <c r="E17" s="17">
        <f>'par site'!B28</f>
        <v>0</v>
      </c>
      <c r="F17" s="17">
        <f>'par site'!B38</f>
        <v>0</v>
      </c>
      <c r="G17" s="49">
        <f>'par site'!B48</f>
        <v>20</v>
      </c>
      <c r="H17" s="17">
        <f>'par site'!B58</f>
        <v>1</v>
      </c>
      <c r="I17" s="17"/>
      <c r="J17" s="17">
        <f>'par site'!B68</f>
        <v>4</v>
      </c>
      <c r="K17" s="17">
        <f>'par site'!B78</f>
        <v>0</v>
      </c>
      <c r="L17" s="17"/>
      <c r="M17" s="17">
        <f>'par site'!B88</f>
        <v>108</v>
      </c>
      <c r="N17" s="17">
        <f>'par site'!B98</f>
        <v>0</v>
      </c>
      <c r="O17" s="17">
        <f>'par site'!B108</f>
        <v>26</v>
      </c>
      <c r="P17" s="18">
        <v>218</v>
      </c>
    </row>
    <row r="18" spans="1:18" ht="15" x14ac:dyDescent="0.2">
      <c r="A18" s="13" t="s">
        <v>22</v>
      </c>
      <c r="B18" s="49">
        <v>0</v>
      </c>
      <c r="C18" s="49">
        <v>0</v>
      </c>
      <c r="D18" s="17">
        <f>'par site'!C18</f>
        <v>0</v>
      </c>
      <c r="E18" s="17">
        <f>'par site'!C28</f>
        <v>0</v>
      </c>
      <c r="F18" s="17">
        <f>'par site'!C38</f>
        <v>0</v>
      </c>
      <c r="G18" s="49">
        <f>'par site'!C48</f>
        <v>74</v>
      </c>
      <c r="H18" s="17">
        <f>'par site'!C58</f>
        <v>0</v>
      </c>
      <c r="I18" s="17"/>
      <c r="J18" s="17">
        <f>'par site'!C68</f>
        <v>0</v>
      </c>
      <c r="K18" s="17">
        <f>'par site'!C78</f>
        <v>0</v>
      </c>
      <c r="L18" s="17"/>
      <c r="M18" s="17">
        <f>'par site'!C88</f>
        <v>396</v>
      </c>
      <c r="N18" s="17">
        <f>'par site'!C98</f>
        <v>0</v>
      </c>
      <c r="O18" s="17">
        <f>'par site'!C108</f>
        <v>48</v>
      </c>
      <c r="P18" s="18">
        <v>644</v>
      </c>
    </row>
    <row r="19" spans="1:18" ht="15" x14ac:dyDescent="0.2">
      <c r="A19" s="13" t="s">
        <v>23</v>
      </c>
      <c r="B19" s="49">
        <v>0</v>
      </c>
      <c r="C19" s="49">
        <v>0</v>
      </c>
      <c r="D19" s="17">
        <f>'par site'!D18</f>
        <v>0</v>
      </c>
      <c r="E19" s="17">
        <f>'par site'!D28</f>
        <v>0</v>
      </c>
      <c r="F19" s="17">
        <f>'par site'!D38</f>
        <v>0</v>
      </c>
      <c r="G19" s="49">
        <f>'par site'!D48</f>
        <v>0</v>
      </c>
      <c r="H19" s="17">
        <f>'par site'!D58</f>
        <v>0</v>
      </c>
      <c r="I19" s="17"/>
      <c r="J19" s="17">
        <f>'par site'!D68</f>
        <v>0</v>
      </c>
      <c r="K19" s="17">
        <f>'par site'!D78</f>
        <v>0</v>
      </c>
      <c r="L19" s="17"/>
      <c r="M19" s="17">
        <f>'par site'!D88</f>
        <v>8</v>
      </c>
      <c r="N19" s="17">
        <f>'par site'!D98</f>
        <v>0</v>
      </c>
      <c r="O19" s="17">
        <f>'par site'!D108</f>
        <v>0</v>
      </c>
      <c r="P19" s="18">
        <v>8</v>
      </c>
    </row>
    <row r="20" spans="1:18" ht="15" x14ac:dyDescent="0.2">
      <c r="A20" s="13" t="s">
        <v>2</v>
      </c>
      <c r="B20" s="49">
        <f xml:space="preserve"> 'par site'!E8</f>
        <v>0</v>
      </c>
      <c r="C20" s="49">
        <v>0</v>
      </c>
      <c r="D20" s="22" t="str">
        <f>'par site'!E18</f>
        <v>3 HC</v>
      </c>
      <c r="E20" s="22">
        <f>'par site'!E28</f>
        <v>0</v>
      </c>
      <c r="F20" s="17">
        <f>'par site'!E38</f>
        <v>0</v>
      </c>
      <c r="G20" s="49" t="str">
        <f>'par site'!E48</f>
        <v>0</v>
      </c>
      <c r="H20" s="49">
        <f>'par site'!E58</f>
        <v>0</v>
      </c>
      <c r="I20" s="49"/>
      <c r="J20" s="17" t="str">
        <f>'par site'!E68</f>
        <v>6 HC 3GA</v>
      </c>
      <c r="K20" s="17">
        <f>'par site'!E78</f>
        <v>0</v>
      </c>
      <c r="L20" s="17"/>
      <c r="M20" s="17" t="str">
        <f>'par site'!E88</f>
        <v>0</v>
      </c>
      <c r="N20" s="17">
        <f>'par site'!E98</f>
        <v>0</v>
      </c>
      <c r="O20" s="17"/>
      <c r="P20" s="18"/>
    </row>
    <row r="21" spans="1:18" ht="14.25" x14ac:dyDescent="0.2">
      <c r="A21" s="10"/>
      <c r="B21" s="130"/>
      <c r="C21" s="130"/>
      <c r="D21" s="10"/>
      <c r="E21" s="10"/>
      <c r="F21" s="10"/>
      <c r="G21" s="13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1:18" ht="14.25" x14ac:dyDescent="0.2">
      <c r="A22" s="10"/>
      <c r="B22" s="130"/>
      <c r="C22" s="130"/>
      <c r="D22" s="10"/>
      <c r="E22" s="10"/>
      <c r="F22" s="10"/>
      <c r="G22" s="13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1:18" ht="18.75" x14ac:dyDescent="0.3">
      <c r="A23" s="265" t="s">
        <v>144</v>
      </c>
      <c r="B23" s="265"/>
      <c r="C23" s="233"/>
      <c r="D23" s="48"/>
      <c r="E23" s="48"/>
      <c r="F23" s="21"/>
      <c r="G23" s="13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1:18" ht="25.5" x14ac:dyDescent="0.2">
      <c r="A24" s="8" t="s">
        <v>13</v>
      </c>
      <c r="B24" s="47" t="s">
        <v>14</v>
      </c>
      <c r="C24" s="8" t="s">
        <v>205</v>
      </c>
      <c r="D24" s="47" t="s">
        <v>24</v>
      </c>
      <c r="E24" s="8" t="s">
        <v>63</v>
      </c>
      <c r="F24" s="8" t="s">
        <v>141</v>
      </c>
      <c r="G24" s="8" t="s">
        <v>29</v>
      </c>
      <c r="H24" s="8" t="s">
        <v>57</v>
      </c>
      <c r="I24" s="8" t="s">
        <v>170</v>
      </c>
      <c r="J24" s="8" t="s">
        <v>15</v>
      </c>
      <c r="K24" s="8" t="s">
        <v>16</v>
      </c>
      <c r="L24" s="8" t="s">
        <v>192</v>
      </c>
      <c r="M24" s="8" t="s">
        <v>17</v>
      </c>
      <c r="N24" s="8" t="s">
        <v>41</v>
      </c>
      <c r="O24" s="8" t="s">
        <v>18</v>
      </c>
      <c r="P24" s="8" t="s">
        <v>3</v>
      </c>
    </row>
    <row r="25" spans="1:18" ht="42.75" x14ac:dyDescent="0.2">
      <c r="A25" s="11" t="s">
        <v>19</v>
      </c>
      <c r="B25" s="11" t="s">
        <v>114</v>
      </c>
      <c r="C25" s="11" t="s">
        <v>206</v>
      </c>
      <c r="D25" s="11" t="s">
        <v>44</v>
      </c>
      <c r="E25" s="11" t="s">
        <v>65</v>
      </c>
      <c r="F25" s="11" t="s">
        <v>79</v>
      </c>
      <c r="G25" s="11" t="s">
        <v>110</v>
      </c>
      <c r="H25" s="11" t="s">
        <v>60</v>
      </c>
      <c r="I25" s="11" t="s">
        <v>171</v>
      </c>
      <c r="J25" s="11" t="s">
        <v>117</v>
      </c>
      <c r="K25" s="11" t="s">
        <v>51</v>
      </c>
      <c r="L25" s="11"/>
      <c r="M25" s="11" t="s">
        <v>140</v>
      </c>
      <c r="N25" s="11" t="s">
        <v>72</v>
      </c>
      <c r="O25" s="11" t="s">
        <v>139</v>
      </c>
      <c r="P25" s="14">
        <v>44501</v>
      </c>
    </row>
    <row r="26" spans="1:18" ht="15" x14ac:dyDescent="0.25">
      <c r="A26" s="13" t="s">
        <v>20</v>
      </c>
      <c r="B26" s="132" t="s">
        <v>161</v>
      </c>
      <c r="C26" s="132"/>
      <c r="D26" s="23" t="s">
        <v>161</v>
      </c>
      <c r="E26" s="23" t="s">
        <v>161</v>
      </c>
      <c r="F26" s="23"/>
      <c r="G26" s="132" t="s">
        <v>161</v>
      </c>
      <c r="H26" s="23" t="s">
        <v>161</v>
      </c>
      <c r="I26" s="23" t="s">
        <v>161</v>
      </c>
      <c r="J26" s="23" t="s">
        <v>161</v>
      </c>
      <c r="K26" s="23" t="s">
        <v>173</v>
      </c>
      <c r="L26" s="23"/>
      <c r="M26" s="23" t="s">
        <v>161</v>
      </c>
      <c r="N26" s="23" t="s">
        <v>173</v>
      </c>
      <c r="O26" s="23" t="s">
        <v>161</v>
      </c>
      <c r="P26" s="19"/>
    </row>
    <row r="27" spans="1:18" ht="15" x14ac:dyDescent="0.25">
      <c r="A27" s="12" t="s">
        <v>21</v>
      </c>
      <c r="B27" s="133">
        <v>62</v>
      </c>
      <c r="C27" s="133">
        <v>0</v>
      </c>
      <c r="D27" s="19">
        <v>85</v>
      </c>
      <c r="E27" s="19">
        <v>0</v>
      </c>
      <c r="F27" s="19"/>
      <c r="G27" s="133">
        <v>57</v>
      </c>
      <c r="H27" s="19">
        <v>17</v>
      </c>
      <c r="I27" s="19">
        <v>0</v>
      </c>
      <c r="J27" s="19">
        <v>1</v>
      </c>
      <c r="K27" s="19">
        <v>20</v>
      </c>
      <c r="L27" s="19"/>
      <c r="M27" s="19">
        <v>140</v>
      </c>
      <c r="N27" s="19">
        <v>3</v>
      </c>
      <c r="O27" s="19">
        <v>39</v>
      </c>
      <c r="P27" s="33">
        <f>SUM(B27:O27)</f>
        <v>424</v>
      </c>
    </row>
    <row r="28" spans="1:18" ht="15" x14ac:dyDescent="0.25">
      <c r="A28" s="12" t="s">
        <v>22</v>
      </c>
      <c r="B28" s="19">
        <v>12</v>
      </c>
      <c r="C28" s="19">
        <v>0</v>
      </c>
      <c r="D28" s="19">
        <v>0</v>
      </c>
      <c r="E28" s="19">
        <v>0</v>
      </c>
      <c r="F28" s="19"/>
      <c r="G28" s="19">
        <v>253</v>
      </c>
      <c r="H28" s="19">
        <v>260</v>
      </c>
      <c r="I28" s="19">
        <v>22</v>
      </c>
      <c r="J28" s="19">
        <v>0</v>
      </c>
      <c r="K28" s="19">
        <v>0</v>
      </c>
      <c r="L28" s="19"/>
      <c r="M28" s="19">
        <v>145</v>
      </c>
      <c r="N28" s="19">
        <v>0</v>
      </c>
      <c r="O28" s="19">
        <v>48</v>
      </c>
      <c r="P28" s="33">
        <f>SUM(B28:O28)</f>
        <v>740</v>
      </c>
    </row>
    <row r="29" spans="1:18" ht="15" x14ac:dyDescent="0.25">
      <c r="A29" s="12" t="s">
        <v>23</v>
      </c>
      <c r="B29" s="133">
        <v>7</v>
      </c>
      <c r="C29" s="133">
        <v>0</v>
      </c>
      <c r="D29" s="19">
        <v>0</v>
      </c>
      <c r="E29" s="19">
        <v>0</v>
      </c>
      <c r="F29" s="19"/>
      <c r="G29" s="133">
        <v>0</v>
      </c>
      <c r="H29" s="19">
        <v>1</v>
      </c>
      <c r="I29" s="19">
        <v>0</v>
      </c>
      <c r="J29" s="19">
        <v>0</v>
      </c>
      <c r="K29" s="19">
        <v>0</v>
      </c>
      <c r="L29" s="19"/>
      <c r="M29" s="19">
        <v>23</v>
      </c>
      <c r="N29" s="19">
        <v>0</v>
      </c>
      <c r="O29" s="19"/>
      <c r="P29" s="33">
        <f>SUM(B29:O29)</f>
        <v>31</v>
      </c>
    </row>
    <row r="30" spans="1:18" ht="15" x14ac:dyDescent="0.25">
      <c r="A30" s="12" t="s">
        <v>2</v>
      </c>
      <c r="B30" s="133"/>
      <c r="C30" s="133">
        <v>0</v>
      </c>
      <c r="D30" s="19"/>
      <c r="E30" s="23"/>
      <c r="F30" s="23"/>
      <c r="G30" s="133" t="s">
        <v>159</v>
      </c>
      <c r="H30" s="19" t="s">
        <v>162</v>
      </c>
      <c r="I30" s="19"/>
      <c r="J30" s="19"/>
      <c r="K30" s="19"/>
      <c r="L30" s="19"/>
      <c r="M30" s="19" t="s">
        <v>168</v>
      </c>
      <c r="N30" s="19"/>
      <c r="O30" s="19" t="s">
        <v>167</v>
      </c>
      <c r="P30" s="19" t="s">
        <v>172</v>
      </c>
    </row>
    <row r="31" spans="1:18" ht="14.25" x14ac:dyDescent="0.2">
      <c r="A31" s="56"/>
    </row>
    <row r="32" spans="1:18" ht="14.25" x14ac:dyDescent="0.2">
      <c r="A32" s="56"/>
    </row>
    <row r="33" spans="1:16" ht="18.75" x14ac:dyDescent="0.3">
      <c r="A33" s="263" t="s">
        <v>163</v>
      </c>
      <c r="B33" s="263"/>
      <c r="C33" s="234"/>
      <c r="D33" s="24"/>
      <c r="E33" s="24"/>
      <c r="F33" s="24"/>
      <c r="G33" s="137"/>
    </row>
    <row r="34" spans="1:16" ht="25.5" x14ac:dyDescent="0.2">
      <c r="A34" s="15" t="s">
        <v>13</v>
      </c>
      <c r="B34" s="15" t="s">
        <v>14</v>
      </c>
      <c r="C34" s="8" t="s">
        <v>205</v>
      </c>
      <c r="D34" s="15" t="s">
        <v>24</v>
      </c>
      <c r="E34" s="8" t="s">
        <v>63</v>
      </c>
      <c r="F34" s="15" t="s">
        <v>141</v>
      </c>
      <c r="G34" s="8" t="s">
        <v>29</v>
      </c>
      <c r="H34" s="8" t="s">
        <v>116</v>
      </c>
      <c r="I34" s="8" t="s">
        <v>187</v>
      </c>
      <c r="J34" s="15" t="s">
        <v>132</v>
      </c>
      <c r="K34" s="15" t="s">
        <v>16</v>
      </c>
      <c r="L34" s="8" t="s">
        <v>192</v>
      </c>
      <c r="M34" s="15" t="s">
        <v>17</v>
      </c>
      <c r="N34" s="15" t="s">
        <v>41</v>
      </c>
      <c r="O34" s="15" t="s">
        <v>18</v>
      </c>
      <c r="P34" s="15" t="s">
        <v>3</v>
      </c>
    </row>
    <row r="35" spans="1:16" s="128" customFormat="1" ht="42.75" x14ac:dyDescent="0.2">
      <c r="A35" s="13" t="s">
        <v>19</v>
      </c>
      <c r="B35" s="11" t="s">
        <v>114</v>
      </c>
      <c r="C35" s="11" t="s">
        <v>206</v>
      </c>
      <c r="D35" s="11" t="s">
        <v>44</v>
      </c>
      <c r="E35" s="11" t="s">
        <v>65</v>
      </c>
      <c r="F35" s="13" t="s">
        <v>180</v>
      </c>
      <c r="G35" s="11" t="s">
        <v>110</v>
      </c>
      <c r="H35" s="11" t="s">
        <v>60</v>
      </c>
      <c r="I35" s="11" t="s">
        <v>188</v>
      </c>
      <c r="J35" s="11" t="s">
        <v>111</v>
      </c>
      <c r="K35" s="11" t="s">
        <v>51</v>
      </c>
      <c r="L35" s="11"/>
      <c r="M35" s="11" t="s">
        <v>199</v>
      </c>
      <c r="N35" s="11" t="s">
        <v>72</v>
      </c>
      <c r="O35" s="11" t="s">
        <v>191</v>
      </c>
      <c r="P35" s="16">
        <v>44531</v>
      </c>
    </row>
    <row r="36" spans="1:16" ht="15" x14ac:dyDescent="0.25">
      <c r="A36" s="13" t="s">
        <v>20</v>
      </c>
      <c r="B36" s="132" t="s">
        <v>181</v>
      </c>
      <c r="C36" s="132" t="s">
        <v>207</v>
      </c>
      <c r="D36" s="23" t="s">
        <v>177</v>
      </c>
      <c r="E36" s="23" t="s">
        <v>129</v>
      </c>
      <c r="F36" s="23" t="s">
        <v>181</v>
      </c>
      <c r="G36" s="132" t="s">
        <v>175</v>
      </c>
      <c r="H36" s="23" t="s">
        <v>177</v>
      </c>
      <c r="I36" s="23" t="s">
        <v>186</v>
      </c>
      <c r="J36" s="23" t="s">
        <v>129</v>
      </c>
      <c r="K36" s="23" t="s">
        <v>119</v>
      </c>
      <c r="L36" s="23"/>
      <c r="M36" s="23" t="s">
        <v>181</v>
      </c>
      <c r="N36" s="23" t="s">
        <v>175</v>
      </c>
      <c r="O36" s="23" t="s">
        <v>181</v>
      </c>
      <c r="P36" s="19"/>
    </row>
    <row r="37" spans="1:16" ht="15" x14ac:dyDescent="0.25">
      <c r="A37" s="13" t="s">
        <v>21</v>
      </c>
      <c r="B37" s="133">
        <v>72</v>
      </c>
      <c r="C37" s="133">
        <v>0</v>
      </c>
      <c r="D37" s="19">
        <v>151</v>
      </c>
      <c r="E37" s="19">
        <v>17</v>
      </c>
      <c r="F37" s="19">
        <v>33</v>
      </c>
      <c r="G37" s="133">
        <v>69</v>
      </c>
      <c r="H37" s="19">
        <v>59</v>
      </c>
      <c r="I37" s="19">
        <v>0</v>
      </c>
      <c r="J37" s="19" t="s">
        <v>127</v>
      </c>
      <c r="K37" s="19" t="s">
        <v>127</v>
      </c>
      <c r="L37" s="19"/>
      <c r="M37" s="19">
        <v>287</v>
      </c>
      <c r="N37" s="19">
        <v>3</v>
      </c>
      <c r="O37" s="19">
        <v>127</v>
      </c>
      <c r="P37" s="33">
        <f>SUM(B37:O37)</f>
        <v>818</v>
      </c>
    </row>
    <row r="38" spans="1:16" ht="15" x14ac:dyDescent="0.25">
      <c r="A38" s="13" t="s">
        <v>22</v>
      </c>
      <c r="B38" s="133">
        <v>0</v>
      </c>
      <c r="C38" s="133">
        <v>7</v>
      </c>
      <c r="D38" s="19">
        <v>0</v>
      </c>
      <c r="E38" s="19">
        <v>0</v>
      </c>
      <c r="F38" s="19">
        <v>0</v>
      </c>
      <c r="G38" s="133">
        <v>50</v>
      </c>
      <c r="H38" s="19">
        <v>257</v>
      </c>
      <c r="I38" s="19">
        <v>56</v>
      </c>
      <c r="J38" s="19"/>
      <c r="K38" s="19"/>
      <c r="L38" s="19"/>
      <c r="M38" s="19">
        <v>194</v>
      </c>
      <c r="N38" s="19">
        <v>0</v>
      </c>
      <c r="O38" s="19">
        <v>0</v>
      </c>
      <c r="P38" s="33">
        <f>SUM(B38:O38)</f>
        <v>564</v>
      </c>
    </row>
    <row r="39" spans="1:16" ht="15" x14ac:dyDescent="0.25">
      <c r="A39" s="13" t="s">
        <v>23</v>
      </c>
      <c r="B39" s="133">
        <v>0</v>
      </c>
      <c r="C39" s="133">
        <v>6</v>
      </c>
      <c r="D39" s="19">
        <v>0</v>
      </c>
      <c r="E39" s="19">
        <v>0</v>
      </c>
      <c r="F39" s="19">
        <v>0</v>
      </c>
      <c r="G39" s="133">
        <v>0</v>
      </c>
      <c r="H39" s="19">
        <v>4</v>
      </c>
      <c r="I39" s="19">
        <v>0</v>
      </c>
      <c r="J39" s="19"/>
      <c r="K39" s="19"/>
      <c r="L39" s="19"/>
      <c r="M39" s="19">
        <v>95</v>
      </c>
      <c r="N39" s="19">
        <v>0</v>
      </c>
      <c r="O39" s="19">
        <v>0</v>
      </c>
      <c r="P39" s="33">
        <f>SUM(B39:O39)</f>
        <v>105</v>
      </c>
    </row>
    <row r="40" spans="1:16" ht="15" x14ac:dyDescent="0.25">
      <c r="A40" s="13" t="s">
        <v>2</v>
      </c>
      <c r="B40" s="133">
        <v>0</v>
      </c>
      <c r="C40" s="133">
        <v>0</v>
      </c>
      <c r="D40" s="19">
        <v>0</v>
      </c>
      <c r="E40" s="23" t="s">
        <v>73</v>
      </c>
      <c r="F40" s="20" t="s">
        <v>168</v>
      </c>
      <c r="G40" s="133">
        <v>0</v>
      </c>
      <c r="H40" s="19" t="s">
        <v>178</v>
      </c>
      <c r="I40" s="19">
        <v>0</v>
      </c>
      <c r="J40" s="19"/>
      <c r="K40" s="19"/>
      <c r="L40" s="19"/>
      <c r="M40" s="19" t="s">
        <v>182</v>
      </c>
      <c r="N40" s="19"/>
      <c r="O40" s="19" t="s">
        <v>183</v>
      </c>
      <c r="P40" s="19"/>
    </row>
    <row r="41" spans="1:16" ht="15" x14ac:dyDescent="0.25">
      <c r="D41" s="206"/>
    </row>
    <row r="43" spans="1:16" ht="18.75" x14ac:dyDescent="0.3">
      <c r="A43" s="262" t="s">
        <v>164</v>
      </c>
      <c r="B43" s="262"/>
      <c r="C43" s="205"/>
      <c r="D43" s="24"/>
      <c r="E43" s="24"/>
      <c r="F43" s="24"/>
      <c r="G43" s="137"/>
    </row>
    <row r="44" spans="1:16" ht="25.5" x14ac:dyDescent="0.2">
      <c r="A44" s="15" t="s">
        <v>13</v>
      </c>
      <c r="B44" s="15" t="s">
        <v>14</v>
      </c>
      <c r="C44" s="8" t="s">
        <v>205</v>
      </c>
      <c r="D44" s="15" t="s">
        <v>24</v>
      </c>
      <c r="E44" s="8" t="s">
        <v>63</v>
      </c>
      <c r="F44" s="15" t="s">
        <v>185</v>
      </c>
      <c r="G44" s="8" t="s">
        <v>29</v>
      </c>
      <c r="H44" s="8" t="s">
        <v>57</v>
      </c>
      <c r="I44" s="8" t="s">
        <v>170</v>
      </c>
      <c r="J44" s="15" t="s">
        <v>15</v>
      </c>
      <c r="K44" s="15" t="s">
        <v>16</v>
      </c>
      <c r="L44" s="8" t="s">
        <v>192</v>
      </c>
      <c r="M44" s="15" t="s">
        <v>17</v>
      </c>
      <c r="N44" s="15" t="s">
        <v>32</v>
      </c>
      <c r="O44" s="15" t="s">
        <v>18</v>
      </c>
      <c r="P44" s="15" t="s">
        <v>3</v>
      </c>
    </row>
    <row r="45" spans="1:16" ht="42.75" x14ac:dyDescent="0.2">
      <c r="A45" s="13" t="s">
        <v>19</v>
      </c>
      <c r="B45" s="11" t="s">
        <v>114</v>
      </c>
      <c r="C45" s="11" t="s">
        <v>206</v>
      </c>
      <c r="D45" s="11" t="s">
        <v>44</v>
      </c>
      <c r="E45" s="11" t="s">
        <v>65</v>
      </c>
      <c r="F45" s="13" t="s">
        <v>203</v>
      </c>
      <c r="G45" s="11" t="s">
        <v>110</v>
      </c>
      <c r="H45" s="11" t="s">
        <v>60</v>
      </c>
      <c r="I45" s="11" t="s">
        <v>209</v>
      </c>
      <c r="J45" s="11" t="s">
        <v>111</v>
      </c>
      <c r="K45" s="11" t="s">
        <v>51</v>
      </c>
      <c r="L45" s="11" t="s">
        <v>193</v>
      </c>
      <c r="M45" s="11" t="s">
        <v>199</v>
      </c>
      <c r="N45" s="11" t="s">
        <v>72</v>
      </c>
      <c r="O45" s="11" t="s">
        <v>191</v>
      </c>
      <c r="P45" s="16">
        <v>44562</v>
      </c>
    </row>
    <row r="46" spans="1:16" ht="15" x14ac:dyDescent="0.25">
      <c r="A46" s="13" t="s">
        <v>20</v>
      </c>
      <c r="B46" s="134">
        <v>44212</v>
      </c>
      <c r="C46" s="134">
        <v>44577</v>
      </c>
      <c r="D46" s="54">
        <v>43845</v>
      </c>
      <c r="E46" s="54">
        <v>44576</v>
      </c>
      <c r="F46" s="54">
        <v>44577</v>
      </c>
      <c r="G46" s="134">
        <v>44575</v>
      </c>
      <c r="H46" s="54">
        <v>44211</v>
      </c>
      <c r="I46" s="54">
        <v>44576</v>
      </c>
      <c r="J46" s="54">
        <v>44212</v>
      </c>
      <c r="K46" s="54">
        <v>44577</v>
      </c>
      <c r="L46" s="54">
        <v>44574</v>
      </c>
      <c r="M46" s="54">
        <v>44576</v>
      </c>
      <c r="N46" s="54">
        <v>44577</v>
      </c>
      <c r="O46" s="54">
        <v>44212</v>
      </c>
      <c r="P46" s="19"/>
    </row>
    <row r="47" spans="1:16" ht="15" x14ac:dyDescent="0.25">
      <c r="A47" s="13" t="s">
        <v>21</v>
      </c>
      <c r="B47" s="133">
        <f>'par site'!B11</f>
        <v>45</v>
      </c>
      <c r="C47" s="133">
        <v>0</v>
      </c>
      <c r="D47" s="19">
        <f>'par site'!B21</f>
        <v>345</v>
      </c>
      <c r="E47" s="19">
        <v>25</v>
      </c>
      <c r="F47" s="19">
        <f>'par site'!B41</f>
        <v>39</v>
      </c>
      <c r="G47" s="133">
        <f>'par site'!B51</f>
        <v>38</v>
      </c>
      <c r="H47" s="19">
        <f>'par site'!B61</f>
        <v>42</v>
      </c>
      <c r="I47" s="19">
        <v>0</v>
      </c>
      <c r="J47" s="19">
        <f>'par site'!B71</f>
        <v>138</v>
      </c>
      <c r="K47" s="19">
        <f>'par site'!B81</f>
        <v>50</v>
      </c>
      <c r="L47" s="19">
        <v>0</v>
      </c>
      <c r="M47" s="19">
        <f>'par site'!B91</f>
        <v>135</v>
      </c>
      <c r="N47" s="19">
        <f>'par site'!B101</f>
        <v>3</v>
      </c>
      <c r="O47" s="19">
        <f>'par site'!B111</f>
        <v>92</v>
      </c>
      <c r="P47" s="33">
        <f>SUM(B47:O47)</f>
        <v>952</v>
      </c>
    </row>
    <row r="48" spans="1:16" ht="15" x14ac:dyDescent="0.25">
      <c r="A48" s="13" t="s">
        <v>22</v>
      </c>
      <c r="B48" s="133">
        <f>'par site'!C11</f>
        <v>0</v>
      </c>
      <c r="C48" s="133">
        <v>34</v>
      </c>
      <c r="D48" s="19">
        <f>'par site'!C21</f>
        <v>0</v>
      </c>
      <c r="E48" s="19">
        <f>'par site'!C31</f>
        <v>0</v>
      </c>
      <c r="F48" s="19">
        <f>'par site'!C41</f>
        <v>0</v>
      </c>
      <c r="G48" s="133">
        <f>'par site'!C51</f>
        <v>166</v>
      </c>
      <c r="H48" s="19">
        <f>'par site'!C61</f>
        <v>312</v>
      </c>
      <c r="I48" s="19">
        <v>80</v>
      </c>
      <c r="J48" s="19">
        <f>'par site'!C71</f>
        <v>0</v>
      </c>
      <c r="K48" s="19">
        <f xml:space="preserve"> 'par site'!C81</f>
        <v>0</v>
      </c>
      <c r="L48" s="19">
        <v>55</v>
      </c>
      <c r="M48" s="19">
        <f>'par site'!C91</f>
        <v>15</v>
      </c>
      <c r="N48" s="19">
        <f>'par site'!C101</f>
        <v>0</v>
      </c>
      <c r="O48" s="19">
        <f>'par site'!C111</f>
        <v>0</v>
      </c>
      <c r="P48" s="33">
        <f>SUM(B48:O48)</f>
        <v>662</v>
      </c>
    </row>
    <row r="49" spans="1:18" ht="15" x14ac:dyDescent="0.25">
      <c r="A49" s="13" t="s">
        <v>23</v>
      </c>
      <c r="B49" s="133">
        <f>'par site'!D11</f>
        <v>0</v>
      </c>
      <c r="C49" s="133">
        <v>7</v>
      </c>
      <c r="D49" s="19">
        <f>'par site'!D21</f>
        <v>0</v>
      </c>
      <c r="E49" s="19">
        <f>'par site'!D31</f>
        <v>0</v>
      </c>
      <c r="F49" s="19">
        <f>'par site'!D41</f>
        <v>0</v>
      </c>
      <c r="G49" s="133">
        <f>'par site'!D51</f>
        <v>0</v>
      </c>
      <c r="H49" s="19">
        <f>'par site'!D61</f>
        <v>1</v>
      </c>
      <c r="I49" s="19">
        <v>0</v>
      </c>
      <c r="J49" s="19">
        <f>'par site'!D71</f>
        <v>0</v>
      </c>
      <c r="K49" s="19">
        <f>'par site'!D81</f>
        <v>0</v>
      </c>
      <c r="L49" s="19">
        <v>0</v>
      </c>
      <c r="M49" s="19">
        <f>'par site'!D91</f>
        <v>50</v>
      </c>
      <c r="N49" s="19">
        <f>'par site'!D101</f>
        <v>0</v>
      </c>
      <c r="O49" s="19">
        <f>'par site'!D111</f>
        <v>0</v>
      </c>
      <c r="P49" s="33">
        <f>SUM(B49:O49)</f>
        <v>58</v>
      </c>
    </row>
    <row r="50" spans="1:18" ht="15" x14ac:dyDescent="0.25">
      <c r="A50" s="13" t="s">
        <v>2</v>
      </c>
      <c r="B50" s="133" t="str">
        <f>'par site'!E11</f>
        <v>0</v>
      </c>
      <c r="C50" s="133">
        <v>0</v>
      </c>
      <c r="D50" s="23" t="str">
        <f>'par site'!E21</f>
        <v>0</v>
      </c>
      <c r="E50" s="23">
        <f>'par site'!E31</f>
        <v>0</v>
      </c>
      <c r="F50" s="88" t="str">
        <f>'par site'!E41</f>
        <v>2 HC</v>
      </c>
      <c r="G50" s="133" t="str">
        <f>'par site'!E51</f>
        <v>0</v>
      </c>
      <c r="H50" s="19" t="str">
        <f>'par site'!E61</f>
        <v>1 GA 1 HC</v>
      </c>
      <c r="I50" s="19">
        <v>0</v>
      </c>
      <c r="J50" s="23" t="str">
        <f>'par site'!E71</f>
        <v>0</v>
      </c>
      <c r="K50" s="23">
        <f>'par site'!E81</f>
        <v>0</v>
      </c>
      <c r="L50" s="23" t="s">
        <v>73</v>
      </c>
      <c r="M50" s="19" t="str">
        <f>'par site'!E91</f>
        <v>14 HC</v>
      </c>
      <c r="N50" s="19">
        <f>'par site'!E101</f>
        <v>0</v>
      </c>
      <c r="O50" s="19" t="str">
        <f>'par site'!E111</f>
        <v>6 HC</v>
      </c>
      <c r="P50" s="19" t="s">
        <v>208</v>
      </c>
    </row>
    <row r="51" spans="1:18" ht="14.25" x14ac:dyDescent="0.2">
      <c r="A51" s="56"/>
    </row>
    <row r="53" spans="1:18" ht="18.75" x14ac:dyDescent="0.3">
      <c r="A53" s="263" t="s">
        <v>165</v>
      </c>
      <c r="B53" s="263"/>
      <c r="C53" s="234"/>
      <c r="D53" s="24"/>
      <c r="E53" s="24"/>
      <c r="F53" s="24"/>
      <c r="G53" s="137"/>
    </row>
    <row r="54" spans="1:18" ht="25.5" x14ac:dyDescent="0.2">
      <c r="A54" s="8" t="s">
        <v>13</v>
      </c>
      <c r="B54" s="8" t="s">
        <v>14</v>
      </c>
      <c r="C54" s="8" t="s">
        <v>205</v>
      </c>
      <c r="D54" s="8" t="s">
        <v>24</v>
      </c>
      <c r="E54" s="8" t="s">
        <v>63</v>
      </c>
      <c r="F54" s="8" t="s">
        <v>185</v>
      </c>
      <c r="G54" s="8" t="s">
        <v>29</v>
      </c>
      <c r="H54" s="8" t="s">
        <v>57</v>
      </c>
      <c r="I54" s="8" t="s">
        <v>170</v>
      </c>
      <c r="J54" s="8" t="s">
        <v>15</v>
      </c>
      <c r="K54" s="8" t="s">
        <v>16</v>
      </c>
      <c r="L54" s="8" t="s">
        <v>192</v>
      </c>
      <c r="M54" s="8" t="s">
        <v>17</v>
      </c>
      <c r="N54" s="8" t="s">
        <v>41</v>
      </c>
      <c r="O54" s="8" t="s">
        <v>18</v>
      </c>
      <c r="P54" s="8" t="s">
        <v>3</v>
      </c>
    </row>
    <row r="55" spans="1:18" ht="28.5" x14ac:dyDescent="0.2">
      <c r="A55" s="11" t="s">
        <v>19</v>
      </c>
      <c r="B55" s="11" t="s">
        <v>114</v>
      </c>
      <c r="C55" s="11" t="s">
        <v>206</v>
      </c>
      <c r="D55" s="11" t="s">
        <v>44</v>
      </c>
      <c r="E55" s="11" t="s">
        <v>65</v>
      </c>
      <c r="F55" s="11" t="s">
        <v>210</v>
      </c>
      <c r="G55" s="11" t="s">
        <v>110</v>
      </c>
      <c r="H55" s="11" t="s">
        <v>60</v>
      </c>
      <c r="I55" s="11" t="s">
        <v>209</v>
      </c>
      <c r="J55" s="11" t="s">
        <v>112</v>
      </c>
      <c r="K55" s="11" t="s">
        <v>51</v>
      </c>
      <c r="L55" s="11" t="s">
        <v>225</v>
      </c>
      <c r="M55" s="11" t="s">
        <v>140</v>
      </c>
      <c r="N55" s="11" t="s">
        <v>72</v>
      </c>
      <c r="O55" s="11" t="s">
        <v>191</v>
      </c>
      <c r="P55" s="14">
        <v>44593</v>
      </c>
    </row>
    <row r="56" spans="1:18" ht="15" x14ac:dyDescent="0.25">
      <c r="A56" s="13" t="s">
        <v>20</v>
      </c>
      <c r="B56" s="134">
        <v>43874</v>
      </c>
      <c r="C56" s="134">
        <v>44605</v>
      </c>
      <c r="D56" s="54">
        <v>44604</v>
      </c>
      <c r="E56" s="54">
        <v>44605</v>
      </c>
      <c r="F56" s="54">
        <v>44605</v>
      </c>
      <c r="G56" s="134">
        <v>44606</v>
      </c>
      <c r="H56" s="54">
        <v>44240</v>
      </c>
      <c r="I56" s="54">
        <v>44605</v>
      </c>
      <c r="J56" s="54">
        <v>43511</v>
      </c>
      <c r="K56" s="54">
        <v>43512</v>
      </c>
      <c r="L56" s="54">
        <v>44606</v>
      </c>
      <c r="M56" s="54">
        <v>44240</v>
      </c>
      <c r="N56" s="54">
        <v>43875</v>
      </c>
      <c r="O56" s="54">
        <v>44605</v>
      </c>
      <c r="P56" s="19"/>
    </row>
    <row r="57" spans="1:18" ht="15" x14ac:dyDescent="0.25">
      <c r="A57" s="13" t="s">
        <v>21</v>
      </c>
      <c r="B57" s="133">
        <f>'par site'!B12</f>
        <v>36</v>
      </c>
      <c r="C57" s="133">
        <v>0</v>
      </c>
      <c r="D57" s="19">
        <f>'par site'!B22</f>
        <v>346</v>
      </c>
      <c r="E57" s="19">
        <f>'par site'!B32</f>
        <v>27</v>
      </c>
      <c r="F57" s="19">
        <f>'par site'!B42</f>
        <v>27</v>
      </c>
      <c r="G57" s="133">
        <f>'par site'!B52</f>
        <v>27</v>
      </c>
      <c r="H57" s="19">
        <f>'par site'!B62</f>
        <v>59</v>
      </c>
      <c r="I57" s="19">
        <v>0</v>
      </c>
      <c r="J57" s="19">
        <f>'par site'!B72</f>
        <v>106</v>
      </c>
      <c r="K57" s="19">
        <f>'par site'!B82</f>
        <v>45</v>
      </c>
      <c r="L57" s="19">
        <v>3</v>
      </c>
      <c r="M57" s="19">
        <f>'par site'!B92</f>
        <v>95</v>
      </c>
      <c r="N57" s="19" t="str">
        <f>'par site'!B102</f>
        <v>nc</v>
      </c>
      <c r="O57" s="19">
        <v>49</v>
      </c>
      <c r="P57" s="33">
        <f>SUM(B57:O57)</f>
        <v>820</v>
      </c>
    </row>
    <row r="58" spans="1:18" ht="15" x14ac:dyDescent="0.25">
      <c r="A58" s="13" t="s">
        <v>22</v>
      </c>
      <c r="B58" s="133">
        <f>'par site'!C12</f>
        <v>0</v>
      </c>
      <c r="C58" s="133">
        <v>67</v>
      </c>
      <c r="D58" s="19">
        <f>'par site'!C22</f>
        <v>0</v>
      </c>
      <c r="E58" s="19">
        <f>'par site'!C32</f>
        <v>0</v>
      </c>
      <c r="F58" s="19">
        <f>'par site'!C42</f>
        <v>0</v>
      </c>
      <c r="G58" s="133">
        <f>'par site'!C52</f>
        <v>200</v>
      </c>
      <c r="H58" s="19">
        <f>'par site'!C62</f>
        <v>285</v>
      </c>
      <c r="I58" s="19">
        <v>39</v>
      </c>
      <c r="J58" s="19">
        <f>'par site'!C72</f>
        <v>0</v>
      </c>
      <c r="K58" s="19">
        <f>'par site'!C82</f>
        <v>0</v>
      </c>
      <c r="L58" s="19">
        <v>81</v>
      </c>
      <c r="M58" s="19">
        <f>'par site'!C92</f>
        <v>30</v>
      </c>
      <c r="N58" s="19">
        <f>'par site'!C102</f>
        <v>0</v>
      </c>
      <c r="O58" s="19">
        <f>'par site'!C112</f>
        <v>0</v>
      </c>
      <c r="P58" s="33">
        <f>SUM(B58:O58)</f>
        <v>702</v>
      </c>
    </row>
    <row r="59" spans="1:18" ht="15" x14ac:dyDescent="0.25">
      <c r="A59" s="13" t="s">
        <v>23</v>
      </c>
      <c r="B59" s="133">
        <f>'par site'!D12</f>
        <v>0</v>
      </c>
      <c r="C59" s="133">
        <v>7</v>
      </c>
      <c r="D59" s="19">
        <f>'par site'!D22</f>
        <v>0</v>
      </c>
      <c r="E59" s="23" t="s">
        <v>73</v>
      </c>
      <c r="F59" s="19">
        <f>'par site'!D42</f>
        <v>0</v>
      </c>
      <c r="G59" s="133">
        <f>'par site'!D52</f>
        <v>0</v>
      </c>
      <c r="H59" s="19">
        <f>'par site'!D62</f>
        <v>3</v>
      </c>
      <c r="I59" s="19">
        <v>0</v>
      </c>
      <c r="J59" s="19">
        <f>'par site'!D72</f>
        <v>0</v>
      </c>
      <c r="K59" s="19">
        <f>'par site'!D82</f>
        <v>0</v>
      </c>
      <c r="L59" s="19">
        <v>10</v>
      </c>
      <c r="M59" s="19">
        <f>'par site'!D92</f>
        <v>70</v>
      </c>
      <c r="N59" s="19">
        <f>'par site'!D102</f>
        <v>0</v>
      </c>
      <c r="O59" s="19">
        <f>'par site'!D112</f>
        <v>3</v>
      </c>
      <c r="P59" s="33">
        <f>SUM(B59:O59)</f>
        <v>93</v>
      </c>
    </row>
    <row r="60" spans="1:18" ht="15" x14ac:dyDescent="0.25">
      <c r="A60" s="13" t="s">
        <v>2</v>
      </c>
      <c r="B60" s="133" t="str">
        <f>'par site'!E12</f>
        <v>0</v>
      </c>
      <c r="C60" s="133" t="s">
        <v>214</v>
      </c>
      <c r="D60" s="19" t="str">
        <f>'par site'!E22</f>
        <v>0</v>
      </c>
      <c r="E60" s="23">
        <f>'par site'!E32</f>
        <v>0</v>
      </c>
      <c r="F60" s="19" t="str">
        <f>'par site'!E42</f>
        <v>0</v>
      </c>
      <c r="G60" s="133" t="str">
        <f>'par site'!E52</f>
        <v>4 GA</v>
      </c>
      <c r="H60" s="23" t="s">
        <v>73</v>
      </c>
      <c r="I60" s="23" t="s">
        <v>168</v>
      </c>
      <c r="J60" s="19" t="str">
        <f>'par site'!E72</f>
        <v>0</v>
      </c>
      <c r="K60" s="19" t="str">
        <f>'par site'!E82</f>
        <v>0</v>
      </c>
      <c r="L60" s="19">
        <v>0</v>
      </c>
      <c r="M60" s="19" t="str">
        <f>'par site'!E92</f>
        <v>25 HC</v>
      </c>
      <c r="N60" s="19">
        <f>'par site'!E102</f>
        <v>0</v>
      </c>
      <c r="O60" s="19" t="str">
        <f>'par site'!E112</f>
        <v>28 HC</v>
      </c>
      <c r="P60" s="19"/>
    </row>
    <row r="61" spans="1:18" x14ac:dyDescent="0.2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</row>
    <row r="62" spans="1:18" x14ac:dyDescent="0.2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</row>
    <row r="63" spans="1:18" ht="18.75" x14ac:dyDescent="0.3">
      <c r="A63" s="264" t="s">
        <v>166</v>
      </c>
      <c r="B63" s="264"/>
      <c r="C63" s="264"/>
      <c r="D63" s="264"/>
      <c r="E63" s="264"/>
      <c r="F63" s="264"/>
      <c r="G63" s="264"/>
      <c r="H63" s="90"/>
      <c r="I63" s="205"/>
    </row>
    <row r="64" spans="1:18" ht="15" customHeight="1" x14ac:dyDescent="0.2">
      <c r="A64" s="15" t="s">
        <v>13</v>
      </c>
      <c r="B64" s="15" t="s">
        <v>14</v>
      </c>
      <c r="C64" s="8" t="s">
        <v>205</v>
      </c>
      <c r="D64" s="15" t="s">
        <v>24</v>
      </c>
      <c r="E64" s="8" t="s">
        <v>63</v>
      </c>
      <c r="F64" s="15" t="s">
        <v>134</v>
      </c>
      <c r="G64" s="8" t="s">
        <v>29</v>
      </c>
      <c r="H64" s="8" t="s">
        <v>57</v>
      </c>
      <c r="I64" s="8" t="s">
        <v>170</v>
      </c>
      <c r="J64" s="15" t="s">
        <v>15</v>
      </c>
      <c r="K64" s="15" t="s">
        <v>16</v>
      </c>
      <c r="L64" s="8" t="s">
        <v>192</v>
      </c>
      <c r="M64" s="15" t="s">
        <v>17</v>
      </c>
      <c r="N64" s="15" t="s">
        <v>38</v>
      </c>
      <c r="O64" s="15" t="s">
        <v>18</v>
      </c>
      <c r="P64" s="15" t="s">
        <v>3</v>
      </c>
    </row>
    <row r="65" spans="1:18" ht="28.5" x14ac:dyDescent="0.2">
      <c r="A65" s="13" t="s">
        <v>19</v>
      </c>
      <c r="B65" s="11" t="s">
        <v>114</v>
      </c>
      <c r="C65" s="11" t="s">
        <v>206</v>
      </c>
      <c r="D65" s="11" t="s">
        <v>44</v>
      </c>
      <c r="E65" s="11" t="s">
        <v>65</v>
      </c>
      <c r="F65" s="11" t="s">
        <v>210</v>
      </c>
      <c r="G65" s="11" t="s">
        <v>222</v>
      </c>
      <c r="H65" s="11" t="s">
        <v>60</v>
      </c>
      <c r="I65" s="11" t="s">
        <v>209</v>
      </c>
      <c r="J65" s="11" t="s">
        <v>112</v>
      </c>
      <c r="K65" s="11" t="s">
        <v>51</v>
      </c>
      <c r="L65" s="11" t="s">
        <v>225</v>
      </c>
      <c r="M65" s="11" t="s">
        <v>115</v>
      </c>
      <c r="N65" s="13" t="s">
        <v>74</v>
      </c>
      <c r="O65" s="11" t="s">
        <v>190</v>
      </c>
      <c r="P65" s="16">
        <v>44621</v>
      </c>
    </row>
    <row r="66" spans="1:18" ht="15" x14ac:dyDescent="0.25">
      <c r="A66" s="13" t="s">
        <v>20</v>
      </c>
      <c r="B66" s="134">
        <v>44633</v>
      </c>
      <c r="C66" s="134">
        <v>44634</v>
      </c>
      <c r="D66" s="54">
        <v>44633</v>
      </c>
      <c r="E66" s="54">
        <v>44268</v>
      </c>
      <c r="F66" s="54">
        <v>44632</v>
      </c>
      <c r="G66" s="134">
        <v>44267</v>
      </c>
      <c r="H66" s="54">
        <v>44267</v>
      </c>
      <c r="I66" s="54">
        <v>44633</v>
      </c>
      <c r="J66" s="54">
        <v>44632</v>
      </c>
      <c r="K66" s="54">
        <v>44633</v>
      </c>
      <c r="L66" s="54">
        <v>44636</v>
      </c>
      <c r="M66" s="54">
        <v>44267</v>
      </c>
      <c r="N66" s="54">
        <v>43540</v>
      </c>
      <c r="O66" s="54">
        <v>44268</v>
      </c>
      <c r="P66" s="19"/>
    </row>
    <row r="67" spans="1:18" ht="15" x14ac:dyDescent="0.25">
      <c r="A67" s="13" t="s">
        <v>21</v>
      </c>
      <c r="B67" s="133">
        <f>'par site'!B13</f>
        <v>27</v>
      </c>
      <c r="C67" s="133">
        <v>0</v>
      </c>
      <c r="D67" s="19">
        <f>'par site'!B23</f>
        <v>54</v>
      </c>
      <c r="E67" s="19">
        <f>'par site'!B33</f>
        <v>25</v>
      </c>
      <c r="F67" s="19">
        <f>'par site'!B43</f>
        <v>25</v>
      </c>
      <c r="G67" s="133">
        <f>'par site'!B53</f>
        <v>18</v>
      </c>
      <c r="H67" s="19">
        <f>'par site'!B63</f>
        <v>34</v>
      </c>
      <c r="I67" s="19">
        <v>0</v>
      </c>
      <c r="J67" s="19">
        <f>'par site'!B73</f>
        <v>92</v>
      </c>
      <c r="K67" s="19">
        <f>'par site'!B83</f>
        <v>35</v>
      </c>
      <c r="L67" s="19">
        <v>0</v>
      </c>
      <c r="M67" s="19">
        <f>'par site'!B93</f>
        <v>65</v>
      </c>
      <c r="N67" s="19" t="str">
        <f>'par site'!B103</f>
        <v>nc</v>
      </c>
      <c r="O67" s="19">
        <f>'par site'!B113</f>
        <v>45</v>
      </c>
      <c r="P67" s="33">
        <f>SUM(B67:O67)</f>
        <v>420</v>
      </c>
    </row>
    <row r="68" spans="1:18" ht="15" x14ac:dyDescent="0.25">
      <c r="A68" s="13" t="s">
        <v>22</v>
      </c>
      <c r="B68" s="133">
        <f>'par site'!C13</f>
        <v>0</v>
      </c>
      <c r="C68" s="133">
        <v>0</v>
      </c>
      <c r="D68" s="19">
        <f>'par site'!C23</f>
        <v>0</v>
      </c>
      <c r="E68" s="19">
        <f>'par site'!C33</f>
        <v>0</v>
      </c>
      <c r="F68" s="19">
        <f>'par site'!C43</f>
        <v>0</v>
      </c>
      <c r="G68" s="133">
        <f>'par site'!C53</f>
        <v>225</v>
      </c>
      <c r="H68" s="19">
        <f>'par site'!C63</f>
        <v>228</v>
      </c>
      <c r="I68" s="19">
        <v>32</v>
      </c>
      <c r="J68" s="19">
        <f>'par site'!C73</f>
        <v>0</v>
      </c>
      <c r="K68" s="19">
        <f>'par site'!C83</f>
        <v>0</v>
      </c>
      <c r="L68" s="19">
        <v>46</v>
      </c>
      <c r="M68" s="19">
        <f>'par site'!C93</f>
        <v>180</v>
      </c>
      <c r="N68" s="19">
        <f>'par site'!C103</f>
        <v>0</v>
      </c>
      <c r="O68" s="19">
        <f>'par site'!C113</f>
        <v>8</v>
      </c>
      <c r="P68" s="33">
        <f>SUM(B68:O68)</f>
        <v>719</v>
      </c>
    </row>
    <row r="69" spans="1:18" ht="15" x14ac:dyDescent="0.25">
      <c r="A69" s="13" t="s">
        <v>23</v>
      </c>
      <c r="B69" s="133">
        <v>0</v>
      </c>
      <c r="C69" s="133">
        <v>0</v>
      </c>
      <c r="D69" s="19">
        <f>'par site'!D23</f>
        <v>0</v>
      </c>
      <c r="E69" s="19">
        <f>'par site'!D33</f>
        <v>0</v>
      </c>
      <c r="F69" s="19">
        <f>'par site'!D43</f>
        <v>0</v>
      </c>
      <c r="G69" s="133">
        <f>'par site'!D53</f>
        <v>0</v>
      </c>
      <c r="H69" s="19">
        <v>3</v>
      </c>
      <c r="I69" s="19">
        <v>0</v>
      </c>
      <c r="J69" s="19">
        <f>'par site'!D73</f>
        <v>0</v>
      </c>
      <c r="K69" s="19">
        <f>'par site'!D83</f>
        <v>0</v>
      </c>
      <c r="L69" s="19">
        <v>13</v>
      </c>
      <c r="M69" s="19">
        <f>'par site'!D93</f>
        <v>11</v>
      </c>
      <c r="N69" s="19">
        <f>'par site'!D103</f>
        <v>0</v>
      </c>
      <c r="O69" s="19">
        <f>'par site'!D113</f>
        <v>2</v>
      </c>
      <c r="P69" s="33">
        <f>SUM(B69:O69)</f>
        <v>29</v>
      </c>
    </row>
    <row r="70" spans="1:18" ht="15" x14ac:dyDescent="0.25">
      <c r="A70" s="13" t="s">
        <v>2</v>
      </c>
      <c r="B70" s="133" t="str">
        <f>'par site'!E13</f>
        <v>0</v>
      </c>
      <c r="C70" s="133">
        <v>0</v>
      </c>
      <c r="D70" s="19" t="str">
        <f xml:space="preserve"> 'par site'!E23</f>
        <v>0</v>
      </c>
      <c r="E70" s="19">
        <f>'par site'!E33</f>
        <v>0</v>
      </c>
      <c r="F70" s="19" t="str">
        <f>'par site'!E43</f>
        <v>0</v>
      </c>
      <c r="G70" s="133" t="str">
        <f>'par site'!E53</f>
        <v>2 GA</v>
      </c>
      <c r="H70" s="19" t="str">
        <f>'par site'!E63</f>
        <v>7 GA</v>
      </c>
      <c r="I70" s="19">
        <v>0</v>
      </c>
      <c r="J70" s="19" t="str">
        <f>'par site'!E73</f>
        <v>0</v>
      </c>
      <c r="K70" s="19" t="str">
        <f>'par site'!E83</f>
        <v>0</v>
      </c>
      <c r="L70" s="19">
        <v>0</v>
      </c>
      <c r="M70" s="19" t="str">
        <f>'par site'!E93</f>
        <v>22</v>
      </c>
      <c r="N70" s="19">
        <f>'par site'!E103</f>
        <v>0</v>
      </c>
      <c r="O70" s="19" t="str">
        <f>'par site'!E113</f>
        <v>32</v>
      </c>
      <c r="P70" s="19"/>
    </row>
    <row r="71" spans="1:18" x14ac:dyDescent="0.2">
      <c r="A71" s="260"/>
      <c r="B71" s="260"/>
      <c r="C71" s="260"/>
      <c r="D71" s="260"/>
      <c r="E71" s="260"/>
      <c r="F71" s="260"/>
      <c r="G71" s="260"/>
      <c r="H71" s="260"/>
      <c r="I71" s="260"/>
      <c r="J71" s="260"/>
      <c r="K71" s="260"/>
      <c r="L71" s="260"/>
      <c r="M71" s="260"/>
      <c r="N71" s="260"/>
      <c r="O71" s="260"/>
      <c r="P71" s="260"/>
      <c r="Q71" s="261"/>
      <c r="R71" s="261"/>
    </row>
    <row r="78" spans="1:18" ht="14.25" x14ac:dyDescent="0.2">
      <c r="M78" s="89"/>
    </row>
  </sheetData>
  <mergeCells count="11">
    <mergeCell ref="A2:R2"/>
    <mergeCell ref="A13:B13"/>
    <mergeCell ref="A23:B23"/>
    <mergeCell ref="A33:B33"/>
    <mergeCell ref="A3:B3"/>
    <mergeCell ref="A71:R71"/>
    <mergeCell ref="A43:B43"/>
    <mergeCell ref="A53:B53"/>
    <mergeCell ref="A61:R61"/>
    <mergeCell ref="A62:R62"/>
    <mergeCell ref="A63:G63"/>
  </mergeCells>
  <phoneticPr fontId="0" type="noConversion"/>
  <pageMargins left="0.68" right="0" top="0.78740157480314965" bottom="0.78740157480314965" header="0.54" footer="0.51181102362204722"/>
  <pageSetup paperSize="9" scale="64" fitToHeight="2" orientation="landscape" horizontalDpi="300" verticalDpi="300" r:id="rId1"/>
  <headerFooter alignWithMargins="0"/>
  <rowBreaks count="1" manualBreakCount="1">
    <brk id="4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7"/>
  <sheetViews>
    <sheetView view="pageLayout" topLeftCell="A298" zoomScaleNormal="100" workbookViewId="0">
      <selection activeCell="C310" sqref="C310"/>
    </sheetView>
  </sheetViews>
  <sheetFormatPr baseColWidth="10" defaultRowHeight="12.75" x14ac:dyDescent="0.2"/>
  <sheetData>
    <row r="1" spans="1:4" ht="14.1" customHeight="1" x14ac:dyDescent="0.2"/>
    <row r="2" spans="1:4" ht="14.1" customHeight="1" thickBot="1" x14ac:dyDescent="0.25"/>
    <row r="3" spans="1:4" ht="14.25" customHeight="1" thickTop="1" x14ac:dyDescent="0.25">
      <c r="A3" s="270" t="s">
        <v>27</v>
      </c>
      <c r="B3" s="271"/>
      <c r="C3" s="271"/>
      <c r="D3" s="272"/>
    </row>
    <row r="4" spans="1:4" ht="14.1" customHeight="1" x14ac:dyDescent="0.2">
      <c r="A4" s="28" t="s">
        <v>25</v>
      </c>
      <c r="B4" s="7" t="s">
        <v>21</v>
      </c>
      <c r="C4" s="7" t="s">
        <v>0</v>
      </c>
      <c r="D4" s="25" t="s">
        <v>26</v>
      </c>
    </row>
    <row r="5" spans="1:4" ht="14.1" customHeight="1" x14ac:dyDescent="0.2">
      <c r="A5" s="26">
        <v>37895</v>
      </c>
      <c r="B5" s="29">
        <v>71</v>
      </c>
      <c r="C5" s="29">
        <v>574</v>
      </c>
      <c r="D5" s="29">
        <v>87</v>
      </c>
    </row>
    <row r="6" spans="1:4" ht="14.1" customHeight="1" x14ac:dyDescent="0.2">
      <c r="A6" s="26">
        <v>37926</v>
      </c>
      <c r="B6" s="29">
        <v>273</v>
      </c>
      <c r="C6" s="29">
        <v>565</v>
      </c>
      <c r="D6" s="30">
        <v>161</v>
      </c>
    </row>
    <row r="7" spans="1:4" ht="14.1" customHeight="1" x14ac:dyDescent="0.2">
      <c r="A7" s="26">
        <v>37956</v>
      </c>
      <c r="B7" s="29">
        <v>360</v>
      </c>
      <c r="C7" s="29">
        <v>574</v>
      </c>
      <c r="D7" s="30">
        <v>146</v>
      </c>
    </row>
    <row r="8" spans="1:4" ht="14.1" customHeight="1" x14ac:dyDescent="0.2">
      <c r="A8" s="26">
        <v>37987</v>
      </c>
      <c r="B8" s="29">
        <v>383</v>
      </c>
      <c r="C8" s="29">
        <v>543</v>
      </c>
      <c r="D8" s="30">
        <v>220</v>
      </c>
    </row>
    <row r="9" spans="1:4" ht="14.1" customHeight="1" x14ac:dyDescent="0.2">
      <c r="A9" s="26">
        <v>38018</v>
      </c>
      <c r="B9" s="82">
        <v>398</v>
      </c>
      <c r="C9" s="29">
        <v>598</v>
      </c>
      <c r="D9" s="30">
        <v>102</v>
      </c>
    </row>
    <row r="10" spans="1:4" ht="14.1" customHeight="1" thickBot="1" x14ac:dyDescent="0.25">
      <c r="A10" s="27">
        <v>38049</v>
      </c>
      <c r="B10" s="31">
        <v>292</v>
      </c>
      <c r="C10" s="31">
        <v>465</v>
      </c>
      <c r="D10" s="32">
        <v>112</v>
      </c>
    </row>
    <row r="11" spans="1:4" ht="14.1" customHeight="1" thickTop="1" x14ac:dyDescent="0.2">
      <c r="A11" s="55"/>
      <c r="B11" s="1"/>
      <c r="C11" s="1"/>
      <c r="D11" s="1"/>
    </row>
    <row r="12" spans="1:4" ht="14.1" customHeight="1" x14ac:dyDescent="0.2">
      <c r="A12" s="55"/>
      <c r="B12" s="1"/>
      <c r="C12" s="1"/>
      <c r="D12" s="1"/>
    </row>
    <row r="13" spans="1:4" ht="14.1" customHeight="1" x14ac:dyDescent="0.2">
      <c r="A13" s="55"/>
      <c r="B13" s="1"/>
      <c r="C13" s="1"/>
      <c r="D13" s="1"/>
    </row>
    <row r="14" spans="1:4" ht="14.1" customHeight="1" x14ac:dyDescent="0.2">
      <c r="A14" s="55"/>
      <c r="B14" s="1"/>
      <c r="C14" s="1"/>
      <c r="D14" s="1"/>
    </row>
    <row r="15" spans="1:4" ht="14.1" customHeight="1" x14ac:dyDescent="0.2">
      <c r="A15" s="55"/>
      <c r="B15" s="1"/>
      <c r="C15" s="1"/>
      <c r="D15" s="1"/>
    </row>
    <row r="16" spans="1:4" ht="14.1" customHeight="1" x14ac:dyDescent="0.2">
      <c r="A16" s="55"/>
      <c r="B16" s="1"/>
      <c r="C16" s="1"/>
      <c r="D16" s="1"/>
    </row>
    <row r="17" spans="1:4" ht="14.1" customHeight="1" x14ac:dyDescent="0.2">
      <c r="A17" s="55"/>
      <c r="B17" s="1"/>
      <c r="C17" s="1"/>
      <c r="D17" s="1"/>
    </row>
    <row r="18" spans="1:4" ht="14.1" customHeight="1" x14ac:dyDescent="0.2">
      <c r="A18" s="55"/>
      <c r="B18" s="1"/>
      <c r="C18" s="1"/>
      <c r="D18" s="1"/>
    </row>
    <row r="19" spans="1:4" ht="14.1" customHeight="1" x14ac:dyDescent="0.2"/>
    <row r="20" spans="1:4" ht="14.1" customHeight="1" thickBot="1" x14ac:dyDescent="0.25"/>
    <row r="21" spans="1:4" ht="15" customHeight="1" thickTop="1" x14ac:dyDescent="0.25">
      <c r="A21" s="270" t="s">
        <v>30</v>
      </c>
      <c r="B21" s="271"/>
      <c r="C21" s="271"/>
      <c r="D21" s="272"/>
    </row>
    <row r="22" spans="1:4" ht="14.1" customHeight="1" x14ac:dyDescent="0.2">
      <c r="A22" s="28" t="s">
        <v>25</v>
      </c>
      <c r="B22" s="7" t="s">
        <v>21</v>
      </c>
      <c r="C22" s="7" t="s">
        <v>0</v>
      </c>
      <c r="D22" s="25" t="s">
        <v>26</v>
      </c>
    </row>
    <row r="23" spans="1:4" ht="14.1" customHeight="1" x14ac:dyDescent="0.2">
      <c r="A23" s="26">
        <v>38261</v>
      </c>
      <c r="B23" s="29">
        <v>201</v>
      </c>
      <c r="C23" s="29">
        <v>683</v>
      </c>
      <c r="D23" s="30">
        <v>164</v>
      </c>
    </row>
    <row r="24" spans="1:4" ht="14.1" customHeight="1" x14ac:dyDescent="0.2">
      <c r="A24" s="26">
        <v>38292</v>
      </c>
      <c r="B24" s="29">
        <v>461</v>
      </c>
      <c r="C24" s="29">
        <v>844</v>
      </c>
      <c r="D24" s="30">
        <v>214</v>
      </c>
    </row>
    <row r="25" spans="1:4" ht="14.1" customHeight="1" x14ac:dyDescent="0.2">
      <c r="A25" s="26">
        <v>38322</v>
      </c>
      <c r="B25" s="29">
        <v>299</v>
      </c>
      <c r="C25" s="29">
        <v>464</v>
      </c>
      <c r="D25" s="30">
        <v>104</v>
      </c>
    </row>
    <row r="26" spans="1:4" ht="14.1" customHeight="1" x14ac:dyDescent="0.2">
      <c r="A26" s="26">
        <v>38353</v>
      </c>
      <c r="B26" s="29">
        <v>581</v>
      </c>
      <c r="C26" s="29">
        <v>563</v>
      </c>
      <c r="D26" s="30">
        <v>60</v>
      </c>
    </row>
    <row r="27" spans="1:4" ht="14.1" customHeight="1" x14ac:dyDescent="0.2">
      <c r="A27" s="26">
        <v>38384</v>
      </c>
      <c r="B27" s="29">
        <v>155</v>
      </c>
      <c r="C27" s="29">
        <v>379</v>
      </c>
      <c r="D27" s="30">
        <v>57</v>
      </c>
    </row>
    <row r="28" spans="1:4" ht="14.1" customHeight="1" thickBot="1" x14ac:dyDescent="0.25">
      <c r="A28" s="27">
        <v>38414</v>
      </c>
      <c r="B28" s="31">
        <v>134</v>
      </c>
      <c r="C28" s="31">
        <v>313</v>
      </c>
      <c r="D28" s="32">
        <v>118</v>
      </c>
    </row>
    <row r="29" spans="1:4" ht="15" customHeight="1" thickTop="1" x14ac:dyDescent="0.2"/>
    <row r="30" spans="1:4" ht="15" customHeight="1" x14ac:dyDescent="0.2"/>
    <row r="31" spans="1:4" ht="15" customHeight="1" x14ac:dyDescent="0.25">
      <c r="A31" s="273"/>
      <c r="B31" s="273"/>
      <c r="C31" s="273"/>
      <c r="D31" s="273"/>
    </row>
    <row r="32" spans="1:4" ht="15" customHeight="1" x14ac:dyDescent="0.25">
      <c r="A32" s="80"/>
      <c r="B32" s="80"/>
      <c r="C32" s="80"/>
      <c r="D32" s="80"/>
    </row>
    <row r="33" spans="1:4" ht="15" customHeight="1" x14ac:dyDescent="0.25">
      <c r="A33" s="80"/>
      <c r="B33" s="80"/>
      <c r="C33" s="80"/>
      <c r="D33" s="80"/>
    </row>
    <row r="34" spans="1:4" ht="15" customHeight="1" x14ac:dyDescent="0.25">
      <c r="A34" s="80"/>
      <c r="B34" s="80"/>
      <c r="C34" s="80"/>
      <c r="D34" s="80"/>
    </row>
    <row r="35" spans="1:4" ht="15" customHeight="1" x14ac:dyDescent="0.25">
      <c r="A35" s="80"/>
      <c r="B35" s="80"/>
      <c r="C35" s="80"/>
      <c r="D35" s="80"/>
    </row>
    <row r="36" spans="1:4" ht="15" customHeight="1" x14ac:dyDescent="0.25">
      <c r="A36" s="80"/>
      <c r="B36" s="80"/>
      <c r="C36" s="80"/>
      <c r="D36" s="80"/>
    </row>
    <row r="37" spans="1:4" ht="15" customHeight="1" x14ac:dyDescent="0.25">
      <c r="A37" s="80"/>
      <c r="B37" s="80"/>
      <c r="C37" s="80"/>
      <c r="D37" s="80"/>
    </row>
    <row r="38" spans="1:4" ht="15" customHeight="1" x14ac:dyDescent="0.2">
      <c r="A38" s="1"/>
    </row>
    <row r="42" spans="1:4" ht="13.5" thickBot="1" x14ac:dyDescent="0.25"/>
    <row r="43" spans="1:4" ht="16.5" thickTop="1" x14ac:dyDescent="0.25">
      <c r="A43" s="270" t="s">
        <v>31</v>
      </c>
      <c r="B43" s="271"/>
      <c r="C43" s="271"/>
      <c r="D43" s="272"/>
    </row>
    <row r="44" spans="1:4" x14ac:dyDescent="0.2">
      <c r="A44" s="28" t="s">
        <v>25</v>
      </c>
      <c r="B44" s="7" t="s">
        <v>21</v>
      </c>
      <c r="C44" s="7" t="s">
        <v>0</v>
      </c>
      <c r="D44" s="25" t="s">
        <v>26</v>
      </c>
    </row>
    <row r="45" spans="1:4" x14ac:dyDescent="0.2">
      <c r="A45" s="26">
        <v>38626</v>
      </c>
      <c r="B45" s="29">
        <v>244</v>
      </c>
      <c r="C45" s="29">
        <v>920</v>
      </c>
      <c r="D45" s="30">
        <v>218</v>
      </c>
    </row>
    <row r="46" spans="1:4" x14ac:dyDescent="0.2">
      <c r="A46" s="26">
        <v>38657</v>
      </c>
      <c r="B46" s="29">
        <v>477</v>
      </c>
      <c r="C46" s="29">
        <v>718</v>
      </c>
      <c r="D46" s="30">
        <v>207</v>
      </c>
    </row>
    <row r="47" spans="1:4" x14ac:dyDescent="0.2">
      <c r="A47" s="26">
        <v>38687</v>
      </c>
      <c r="B47" s="29">
        <v>298</v>
      </c>
      <c r="C47" s="29">
        <v>424</v>
      </c>
      <c r="D47" s="30">
        <v>165</v>
      </c>
    </row>
    <row r="48" spans="1:4" x14ac:dyDescent="0.2">
      <c r="A48" s="26">
        <v>38718</v>
      </c>
      <c r="B48" s="29">
        <v>446</v>
      </c>
      <c r="C48" s="29">
        <v>351</v>
      </c>
      <c r="D48" s="30">
        <v>116</v>
      </c>
    </row>
    <row r="49" spans="1:4" x14ac:dyDescent="0.2">
      <c r="A49" s="26">
        <v>38749</v>
      </c>
      <c r="B49" s="29">
        <v>499</v>
      </c>
      <c r="C49" s="29">
        <v>335</v>
      </c>
      <c r="D49" s="30">
        <v>103</v>
      </c>
    </row>
    <row r="50" spans="1:4" ht="13.5" thickBot="1" x14ac:dyDescent="0.25">
      <c r="A50" s="27">
        <v>38779</v>
      </c>
      <c r="B50" s="31">
        <v>429</v>
      </c>
      <c r="C50" s="31">
        <v>378</v>
      </c>
      <c r="D50" s="32">
        <v>47</v>
      </c>
    </row>
    <row r="51" spans="1:4" ht="13.5" thickTop="1" x14ac:dyDescent="0.2"/>
    <row r="62" spans="1:4" ht="13.5" thickBot="1" x14ac:dyDescent="0.25"/>
    <row r="63" spans="1:4" ht="16.5" thickTop="1" x14ac:dyDescent="0.25">
      <c r="A63" s="274" t="s">
        <v>39</v>
      </c>
      <c r="B63" s="275"/>
      <c r="C63" s="275"/>
      <c r="D63" s="276"/>
    </row>
    <row r="64" spans="1:4" x14ac:dyDescent="0.2">
      <c r="A64" s="28" t="s">
        <v>25</v>
      </c>
      <c r="B64" s="7" t="s">
        <v>21</v>
      </c>
      <c r="C64" s="7" t="s">
        <v>0</v>
      </c>
      <c r="D64" s="25" t="s">
        <v>26</v>
      </c>
    </row>
    <row r="65" spans="1:4" x14ac:dyDescent="0.2">
      <c r="A65" s="59">
        <v>38961</v>
      </c>
      <c r="B65" s="29">
        <v>6</v>
      </c>
      <c r="C65" s="29">
        <v>526</v>
      </c>
      <c r="D65" s="30">
        <v>241</v>
      </c>
    </row>
    <row r="66" spans="1:4" x14ac:dyDescent="0.2">
      <c r="A66" s="26">
        <v>38991</v>
      </c>
      <c r="B66" s="29">
        <v>215</v>
      </c>
      <c r="C66" s="29">
        <v>679</v>
      </c>
      <c r="D66" s="30">
        <v>231</v>
      </c>
    </row>
    <row r="67" spans="1:4" x14ac:dyDescent="0.2">
      <c r="A67" s="26">
        <v>39022</v>
      </c>
      <c r="B67" s="29">
        <v>439</v>
      </c>
      <c r="C67" s="29">
        <v>752</v>
      </c>
      <c r="D67" s="30">
        <v>239</v>
      </c>
    </row>
    <row r="68" spans="1:4" x14ac:dyDescent="0.2">
      <c r="A68" s="26">
        <v>39052</v>
      </c>
      <c r="B68" s="29">
        <v>482</v>
      </c>
      <c r="C68" s="29">
        <v>709</v>
      </c>
      <c r="D68" s="30">
        <v>229</v>
      </c>
    </row>
    <row r="69" spans="1:4" x14ac:dyDescent="0.2">
      <c r="A69" s="26">
        <v>39083</v>
      </c>
      <c r="B69" s="29">
        <v>558</v>
      </c>
      <c r="C69" s="29">
        <v>581</v>
      </c>
      <c r="D69" s="30">
        <v>176</v>
      </c>
    </row>
    <row r="70" spans="1:4" x14ac:dyDescent="0.2">
      <c r="A70" s="26">
        <v>39114</v>
      </c>
      <c r="B70" s="29">
        <v>572</v>
      </c>
      <c r="C70" s="29">
        <v>371</v>
      </c>
      <c r="D70" s="30">
        <v>135</v>
      </c>
    </row>
    <row r="71" spans="1:4" ht="13.5" thickBot="1" x14ac:dyDescent="0.25">
      <c r="A71" s="27">
        <v>39144</v>
      </c>
      <c r="B71" s="103">
        <v>520</v>
      </c>
      <c r="C71" s="31">
        <v>418</v>
      </c>
      <c r="D71" s="32">
        <v>128</v>
      </c>
    </row>
    <row r="72" spans="1:4" ht="13.5" thickTop="1" x14ac:dyDescent="0.2">
      <c r="A72" s="55"/>
      <c r="B72" s="1"/>
      <c r="C72" s="1"/>
      <c r="D72" s="1"/>
    </row>
    <row r="73" spans="1:4" x14ac:dyDescent="0.2">
      <c r="A73" s="55"/>
      <c r="B73" s="1"/>
      <c r="C73" s="1"/>
      <c r="D73" s="1"/>
    </row>
    <row r="74" spans="1:4" x14ac:dyDescent="0.2">
      <c r="A74" s="55"/>
      <c r="B74" s="1"/>
      <c r="C74" s="1"/>
      <c r="D74" s="1"/>
    </row>
    <row r="75" spans="1:4" x14ac:dyDescent="0.2">
      <c r="A75" s="55"/>
      <c r="B75" s="1"/>
      <c r="C75" s="1"/>
      <c r="D75" s="1"/>
    </row>
    <row r="76" spans="1:4" x14ac:dyDescent="0.2">
      <c r="A76" s="55"/>
      <c r="B76" s="1"/>
      <c r="C76" s="1"/>
      <c r="D76" s="1"/>
    </row>
    <row r="77" spans="1:4" x14ac:dyDescent="0.2">
      <c r="A77" s="55"/>
      <c r="B77" s="1"/>
      <c r="C77" s="1"/>
      <c r="D77" s="1"/>
    </row>
    <row r="78" spans="1:4" x14ac:dyDescent="0.2">
      <c r="A78" s="55"/>
      <c r="B78" s="1"/>
      <c r="C78" s="1"/>
      <c r="D78" s="1"/>
    </row>
    <row r="79" spans="1:4" x14ac:dyDescent="0.2">
      <c r="A79" s="55"/>
      <c r="B79" s="1"/>
      <c r="C79" s="1"/>
      <c r="D79" s="1"/>
    </row>
    <row r="80" spans="1:4" x14ac:dyDescent="0.2">
      <c r="A80" s="55"/>
      <c r="B80" s="1"/>
      <c r="C80" s="1"/>
      <c r="D80" s="1"/>
    </row>
    <row r="81" spans="1:7" x14ac:dyDescent="0.2">
      <c r="A81" s="55"/>
      <c r="B81" s="1"/>
      <c r="C81" s="1"/>
      <c r="D81" s="1"/>
    </row>
    <row r="82" spans="1:7" x14ac:dyDescent="0.2">
      <c r="A82" s="55"/>
      <c r="B82" s="1"/>
      <c r="C82" s="1"/>
      <c r="D82" s="1"/>
    </row>
    <row r="83" spans="1:7" ht="13.5" thickBot="1" x14ac:dyDescent="0.25">
      <c r="A83" s="55"/>
      <c r="B83" s="1"/>
      <c r="C83" s="1"/>
      <c r="D83" s="1"/>
    </row>
    <row r="84" spans="1:7" ht="16.5" thickTop="1" x14ac:dyDescent="0.25">
      <c r="A84" s="274" t="s">
        <v>43</v>
      </c>
      <c r="B84" s="275"/>
      <c r="C84" s="275"/>
      <c r="D84" s="276"/>
    </row>
    <row r="85" spans="1:7" x14ac:dyDescent="0.2">
      <c r="A85" s="28" t="s">
        <v>25</v>
      </c>
      <c r="B85" s="7" t="s">
        <v>21</v>
      </c>
      <c r="C85" s="7" t="s">
        <v>0</v>
      </c>
      <c r="D85" s="25" t="s">
        <v>26</v>
      </c>
    </row>
    <row r="86" spans="1:7" x14ac:dyDescent="0.2">
      <c r="A86" s="59">
        <v>39326</v>
      </c>
      <c r="B86" s="29">
        <v>24</v>
      </c>
      <c r="C86" s="29">
        <v>442</v>
      </c>
      <c r="D86" s="30">
        <v>173</v>
      </c>
    </row>
    <row r="87" spans="1:7" x14ac:dyDescent="0.2">
      <c r="A87" s="26">
        <v>39356</v>
      </c>
      <c r="B87" s="29">
        <v>225</v>
      </c>
      <c r="C87" s="29">
        <v>907</v>
      </c>
      <c r="D87" s="30">
        <v>174</v>
      </c>
    </row>
    <row r="88" spans="1:7" x14ac:dyDescent="0.2">
      <c r="A88" s="26">
        <v>39387</v>
      </c>
      <c r="B88" s="29">
        <v>394</v>
      </c>
      <c r="C88" s="29">
        <v>395</v>
      </c>
      <c r="D88" s="30">
        <v>201</v>
      </c>
      <c r="E88" s="1"/>
      <c r="F88" s="1"/>
      <c r="G88" s="1"/>
    </row>
    <row r="89" spans="1:7" x14ac:dyDescent="0.2">
      <c r="A89" s="26">
        <v>39417</v>
      </c>
      <c r="B89" s="29">
        <v>519</v>
      </c>
      <c r="C89" s="29">
        <v>248</v>
      </c>
      <c r="D89" s="30">
        <v>179</v>
      </c>
    </row>
    <row r="90" spans="1:7" x14ac:dyDescent="0.2">
      <c r="A90" s="26">
        <v>39448</v>
      </c>
      <c r="B90" s="29">
        <v>493</v>
      </c>
      <c r="C90" s="29">
        <v>165</v>
      </c>
      <c r="D90" s="30">
        <v>183</v>
      </c>
    </row>
    <row r="91" spans="1:7" x14ac:dyDescent="0.2">
      <c r="A91" s="26">
        <v>39479</v>
      </c>
      <c r="B91" s="29">
        <v>544</v>
      </c>
      <c r="C91" s="29">
        <v>307</v>
      </c>
      <c r="D91" s="30">
        <v>161</v>
      </c>
    </row>
    <row r="92" spans="1:7" ht="13.5" thickBot="1" x14ac:dyDescent="0.25">
      <c r="A92" s="27">
        <v>39510</v>
      </c>
      <c r="B92" s="31">
        <v>422</v>
      </c>
      <c r="C92" s="31">
        <v>387</v>
      </c>
      <c r="D92" s="32">
        <v>139</v>
      </c>
    </row>
    <row r="93" spans="1:7" ht="13.5" thickTop="1" x14ac:dyDescent="0.2">
      <c r="A93" s="55"/>
      <c r="C93" s="1"/>
      <c r="D93" s="1"/>
    </row>
    <row r="94" spans="1:7" x14ac:dyDescent="0.2">
      <c r="A94" s="55"/>
      <c r="B94" s="1"/>
      <c r="C94" s="1"/>
      <c r="D94" s="1"/>
    </row>
    <row r="95" spans="1:7" x14ac:dyDescent="0.2">
      <c r="A95" s="55"/>
      <c r="B95" s="1"/>
      <c r="C95" s="1"/>
      <c r="D95" s="1"/>
    </row>
    <row r="96" spans="1:7" x14ac:dyDescent="0.2">
      <c r="A96" s="55"/>
      <c r="B96" s="1"/>
      <c r="C96" s="1"/>
      <c r="D96" s="1"/>
    </row>
    <row r="97" spans="1:4" x14ac:dyDescent="0.2">
      <c r="A97" s="55"/>
      <c r="B97" s="1"/>
      <c r="C97" s="1"/>
      <c r="D97" s="1"/>
    </row>
    <row r="98" spans="1:4" ht="13.5" thickBot="1" x14ac:dyDescent="0.25"/>
    <row r="99" spans="1:4" ht="15.75" thickTop="1" x14ac:dyDescent="0.25">
      <c r="A99" s="124" t="s">
        <v>103</v>
      </c>
      <c r="B99" s="125"/>
      <c r="C99" s="125"/>
      <c r="D99" s="127"/>
    </row>
    <row r="100" spans="1:4" ht="12.75" customHeight="1" x14ac:dyDescent="0.2">
      <c r="A100" s="28" t="s">
        <v>25</v>
      </c>
      <c r="B100" s="7" t="s">
        <v>21</v>
      </c>
      <c r="C100" s="7" t="s">
        <v>0</v>
      </c>
      <c r="D100" s="25" t="s">
        <v>26</v>
      </c>
    </row>
    <row r="101" spans="1:4" ht="12.75" customHeight="1" x14ac:dyDescent="0.2">
      <c r="A101" s="59">
        <v>39692</v>
      </c>
      <c r="B101" s="29">
        <v>85</v>
      </c>
      <c r="C101" s="29">
        <v>505</v>
      </c>
      <c r="D101" s="30">
        <v>236</v>
      </c>
    </row>
    <row r="102" spans="1:4" ht="12.75" customHeight="1" x14ac:dyDescent="0.2">
      <c r="A102" s="26">
        <v>39722</v>
      </c>
      <c r="B102" s="29">
        <v>200</v>
      </c>
      <c r="C102" s="29">
        <v>591</v>
      </c>
      <c r="D102" s="30">
        <v>130</v>
      </c>
    </row>
    <row r="103" spans="1:4" ht="12.75" customHeight="1" x14ac:dyDescent="0.2">
      <c r="A103" s="26">
        <v>39753</v>
      </c>
      <c r="B103" s="29">
        <v>364</v>
      </c>
      <c r="C103" s="29">
        <v>278</v>
      </c>
      <c r="D103" s="30">
        <v>63</v>
      </c>
    </row>
    <row r="104" spans="1:4" ht="12.75" customHeight="1" x14ac:dyDescent="0.2">
      <c r="A104" s="26">
        <v>39783</v>
      </c>
      <c r="B104" s="29">
        <v>450</v>
      </c>
      <c r="C104" s="29">
        <v>189</v>
      </c>
      <c r="D104" s="30">
        <v>137</v>
      </c>
    </row>
    <row r="105" spans="1:4" ht="12.75" customHeight="1" x14ac:dyDescent="0.2">
      <c r="A105" s="26">
        <v>39814</v>
      </c>
      <c r="B105" s="29">
        <v>508</v>
      </c>
      <c r="C105" s="29">
        <v>168</v>
      </c>
      <c r="D105" s="30">
        <v>81</v>
      </c>
    </row>
    <row r="106" spans="1:4" ht="16.5" customHeight="1" x14ac:dyDescent="0.2">
      <c r="A106" s="26">
        <v>39845</v>
      </c>
      <c r="B106" s="29">
        <v>600</v>
      </c>
      <c r="C106" s="29">
        <v>209</v>
      </c>
      <c r="D106" s="30">
        <v>63</v>
      </c>
    </row>
    <row r="107" spans="1:4" ht="12.75" customHeight="1" thickBot="1" x14ac:dyDescent="0.25">
      <c r="A107" s="27">
        <v>39875</v>
      </c>
      <c r="B107" s="31">
        <v>346</v>
      </c>
      <c r="C107" s="31">
        <v>253</v>
      </c>
      <c r="D107" s="32">
        <v>130</v>
      </c>
    </row>
    <row r="108" spans="1:4" ht="12.75" customHeight="1" thickTop="1" x14ac:dyDescent="0.2">
      <c r="A108" s="55"/>
      <c r="B108" s="1"/>
      <c r="C108" s="1"/>
      <c r="D108" s="1"/>
    </row>
    <row r="109" spans="1:4" ht="12.75" customHeight="1" x14ac:dyDescent="0.2">
      <c r="A109" s="55"/>
      <c r="B109" s="1"/>
      <c r="C109" s="1"/>
      <c r="D109" s="1"/>
    </row>
    <row r="110" spans="1:4" ht="12.75" customHeight="1" x14ac:dyDescent="0.2">
      <c r="A110" s="55"/>
      <c r="B110" s="1"/>
      <c r="C110" s="1"/>
      <c r="D110" s="1"/>
    </row>
    <row r="111" spans="1:4" ht="12.75" customHeight="1" x14ac:dyDescent="0.2">
      <c r="A111" s="55"/>
      <c r="B111" s="1"/>
      <c r="C111" s="1"/>
      <c r="D111" s="1"/>
    </row>
    <row r="112" spans="1:4" ht="12.75" customHeight="1" x14ac:dyDescent="0.2">
      <c r="A112" s="55"/>
      <c r="B112" s="1"/>
      <c r="C112" s="1"/>
      <c r="D112" s="1"/>
    </row>
    <row r="113" spans="1:4" ht="12.75" customHeight="1" thickBot="1" x14ac:dyDescent="0.25">
      <c r="A113" s="55"/>
      <c r="B113" s="1"/>
      <c r="C113" s="1"/>
      <c r="D113" s="1"/>
    </row>
    <row r="114" spans="1:4" ht="17.100000000000001" customHeight="1" thickTop="1" x14ac:dyDescent="0.25">
      <c r="A114" s="124" t="s">
        <v>104</v>
      </c>
      <c r="B114" s="125"/>
      <c r="C114" s="126"/>
      <c r="D114" s="127"/>
    </row>
    <row r="115" spans="1:4" ht="12.75" customHeight="1" x14ac:dyDescent="0.2">
      <c r="A115" s="28" t="s">
        <v>25</v>
      </c>
      <c r="B115" s="7" t="s">
        <v>21</v>
      </c>
      <c r="C115" s="7" t="s">
        <v>0</v>
      </c>
      <c r="D115" s="25" t="s">
        <v>26</v>
      </c>
    </row>
    <row r="116" spans="1:4" ht="12.75" customHeight="1" x14ac:dyDescent="0.2">
      <c r="A116" s="59">
        <v>40057</v>
      </c>
      <c r="B116" s="29">
        <v>8</v>
      </c>
      <c r="C116" s="29">
        <v>474</v>
      </c>
      <c r="D116" s="30">
        <v>95</v>
      </c>
    </row>
    <row r="117" spans="1:4" ht="12.75" customHeight="1" x14ac:dyDescent="0.2">
      <c r="A117" s="59">
        <v>40087</v>
      </c>
      <c r="B117" s="29">
        <v>139</v>
      </c>
      <c r="C117" s="29">
        <v>549</v>
      </c>
      <c r="D117" s="30">
        <v>183</v>
      </c>
    </row>
    <row r="118" spans="1:4" ht="12.75" customHeight="1" x14ac:dyDescent="0.2">
      <c r="A118" s="59">
        <v>40118</v>
      </c>
      <c r="B118" s="29">
        <v>268</v>
      </c>
      <c r="C118" s="29">
        <v>438</v>
      </c>
      <c r="D118" s="30">
        <v>149</v>
      </c>
    </row>
    <row r="119" spans="1:4" ht="12.75" customHeight="1" x14ac:dyDescent="0.2">
      <c r="A119" s="59">
        <v>40148</v>
      </c>
      <c r="B119" s="29">
        <v>503</v>
      </c>
      <c r="C119" s="29">
        <v>349</v>
      </c>
      <c r="D119" s="30">
        <v>94</v>
      </c>
    </row>
    <row r="120" spans="1:4" ht="12.75" customHeight="1" x14ac:dyDescent="0.2">
      <c r="A120" s="59">
        <v>40179</v>
      </c>
      <c r="B120" s="29">
        <v>536</v>
      </c>
      <c r="C120" s="29">
        <v>111</v>
      </c>
      <c r="D120" s="30">
        <v>222</v>
      </c>
    </row>
    <row r="121" spans="1:4" ht="12.75" customHeight="1" x14ac:dyDescent="0.2">
      <c r="A121" s="59">
        <v>40210</v>
      </c>
      <c r="B121" s="29">
        <v>441</v>
      </c>
      <c r="C121" s="29">
        <v>86</v>
      </c>
      <c r="D121" s="30">
        <v>155</v>
      </c>
    </row>
    <row r="122" spans="1:4" ht="12.75" customHeight="1" thickBot="1" x14ac:dyDescent="0.25">
      <c r="A122" s="83">
        <v>40238</v>
      </c>
      <c r="B122" s="31">
        <v>435</v>
      </c>
      <c r="C122" s="31">
        <v>68</v>
      </c>
      <c r="D122" s="32">
        <v>165</v>
      </c>
    </row>
    <row r="123" spans="1:4" ht="12.75" customHeight="1" thickTop="1" x14ac:dyDescent="0.2"/>
    <row r="124" spans="1:4" ht="12.75" customHeight="1" x14ac:dyDescent="0.2"/>
    <row r="125" spans="1:4" ht="12.75" customHeight="1" x14ac:dyDescent="0.2"/>
    <row r="126" spans="1:4" ht="12.75" customHeight="1" x14ac:dyDescent="0.2"/>
    <row r="127" spans="1:4" ht="12.75" customHeight="1" x14ac:dyDescent="0.2"/>
    <row r="128" spans="1:4" ht="16.5" customHeight="1" x14ac:dyDescent="0.2"/>
    <row r="131" spans="1:4" ht="13.5" thickBot="1" x14ac:dyDescent="0.25"/>
    <row r="132" spans="1:4" ht="15.75" x14ac:dyDescent="0.25">
      <c r="A132" s="269" t="s">
        <v>53</v>
      </c>
      <c r="B132" s="267"/>
      <c r="C132" s="267"/>
      <c r="D132" s="268"/>
    </row>
    <row r="133" spans="1:4" x14ac:dyDescent="0.2">
      <c r="A133" s="107" t="s">
        <v>25</v>
      </c>
      <c r="B133" s="106" t="s">
        <v>21</v>
      </c>
      <c r="C133" s="106" t="s">
        <v>22</v>
      </c>
      <c r="D133" s="108" t="s">
        <v>23</v>
      </c>
    </row>
    <row r="134" spans="1:4" x14ac:dyDescent="0.2">
      <c r="A134" s="109">
        <v>40422</v>
      </c>
      <c r="B134" s="7">
        <v>3</v>
      </c>
      <c r="C134" s="7">
        <v>274</v>
      </c>
      <c r="D134" s="97">
        <v>37</v>
      </c>
    </row>
    <row r="135" spans="1:4" x14ac:dyDescent="0.2">
      <c r="A135" s="109">
        <v>40452</v>
      </c>
      <c r="B135" s="7">
        <v>168</v>
      </c>
      <c r="C135" s="7">
        <v>510</v>
      </c>
      <c r="D135" s="97">
        <v>111</v>
      </c>
    </row>
    <row r="136" spans="1:4" x14ac:dyDescent="0.2">
      <c r="A136" s="109">
        <v>40483</v>
      </c>
      <c r="B136" s="7">
        <v>390</v>
      </c>
      <c r="C136" s="7">
        <v>311</v>
      </c>
      <c r="D136" s="97">
        <v>134</v>
      </c>
    </row>
    <row r="137" spans="1:4" x14ac:dyDescent="0.2">
      <c r="A137" s="109">
        <v>40513</v>
      </c>
      <c r="B137" s="7">
        <v>470</v>
      </c>
      <c r="C137" s="7">
        <v>137</v>
      </c>
      <c r="D137" s="97">
        <v>132</v>
      </c>
    </row>
    <row r="138" spans="1:4" x14ac:dyDescent="0.2">
      <c r="A138" s="109">
        <v>40544</v>
      </c>
      <c r="B138" s="7">
        <v>607</v>
      </c>
      <c r="C138" s="7">
        <v>174</v>
      </c>
      <c r="D138" s="97">
        <v>135</v>
      </c>
    </row>
    <row r="139" spans="1:4" x14ac:dyDescent="0.2">
      <c r="A139" s="109">
        <v>40575</v>
      </c>
      <c r="B139" s="7">
        <v>571</v>
      </c>
      <c r="C139" s="7">
        <v>176</v>
      </c>
      <c r="D139" s="97">
        <v>122</v>
      </c>
    </row>
    <row r="140" spans="1:4" ht="13.5" thickBot="1" x14ac:dyDescent="0.25">
      <c r="A140" s="110">
        <v>40603</v>
      </c>
      <c r="B140" s="98">
        <v>327</v>
      </c>
      <c r="C140" s="98">
        <v>220</v>
      </c>
      <c r="D140" s="99">
        <v>88</v>
      </c>
    </row>
    <row r="145" spans="1:4" ht="13.5" thickBot="1" x14ac:dyDescent="0.25"/>
    <row r="146" spans="1:4" ht="15.75" x14ac:dyDescent="0.25">
      <c r="A146" s="266" t="s">
        <v>56</v>
      </c>
      <c r="B146" s="267"/>
      <c r="C146" s="267"/>
      <c r="D146" s="268"/>
    </row>
    <row r="147" spans="1:4" x14ac:dyDescent="0.2">
      <c r="A147" s="102" t="s">
        <v>25</v>
      </c>
      <c r="B147" s="100" t="s">
        <v>21</v>
      </c>
      <c r="C147" s="100" t="s">
        <v>22</v>
      </c>
      <c r="D147" s="101" t="s">
        <v>23</v>
      </c>
    </row>
    <row r="148" spans="1:4" x14ac:dyDescent="0.2">
      <c r="A148" s="26">
        <v>40787</v>
      </c>
      <c r="B148" s="7">
        <v>2</v>
      </c>
      <c r="C148" s="7">
        <v>589</v>
      </c>
      <c r="D148" s="97">
        <v>148</v>
      </c>
    </row>
    <row r="149" spans="1:4" x14ac:dyDescent="0.2">
      <c r="A149" s="26">
        <v>40817</v>
      </c>
      <c r="B149" s="7">
        <v>210</v>
      </c>
      <c r="C149" s="7">
        <v>368</v>
      </c>
      <c r="D149" s="97">
        <v>184</v>
      </c>
    </row>
    <row r="150" spans="1:4" x14ac:dyDescent="0.2">
      <c r="A150" s="26">
        <v>40848</v>
      </c>
      <c r="B150" s="7">
        <v>667</v>
      </c>
      <c r="C150" s="7">
        <v>435</v>
      </c>
      <c r="D150" s="97">
        <v>131</v>
      </c>
    </row>
    <row r="151" spans="1:4" x14ac:dyDescent="0.2">
      <c r="A151" s="26">
        <v>40878</v>
      </c>
      <c r="B151" s="7">
        <v>620</v>
      </c>
      <c r="C151" s="7">
        <v>435</v>
      </c>
      <c r="D151" s="97">
        <v>182</v>
      </c>
    </row>
    <row r="152" spans="1:4" x14ac:dyDescent="0.2">
      <c r="A152" s="26">
        <v>40909</v>
      </c>
      <c r="B152" s="7">
        <v>772</v>
      </c>
      <c r="C152" s="7">
        <v>416</v>
      </c>
      <c r="D152" s="97">
        <v>244</v>
      </c>
    </row>
    <row r="153" spans="1:4" x14ac:dyDescent="0.2">
      <c r="A153" s="26">
        <v>40940</v>
      </c>
      <c r="B153" s="7">
        <v>1019</v>
      </c>
      <c r="C153" s="7">
        <v>123</v>
      </c>
      <c r="D153" s="97">
        <v>212</v>
      </c>
    </row>
    <row r="154" spans="1:4" ht="13.5" thickBot="1" x14ac:dyDescent="0.25">
      <c r="A154" s="26">
        <v>40969</v>
      </c>
      <c r="B154" s="98">
        <v>461</v>
      </c>
      <c r="C154" s="98">
        <v>146</v>
      </c>
      <c r="D154" s="99">
        <v>323</v>
      </c>
    </row>
    <row r="171" spans="1:4" ht="13.5" thickBot="1" x14ac:dyDescent="0.25"/>
    <row r="172" spans="1:4" ht="15.75" x14ac:dyDescent="0.25">
      <c r="A172" s="266" t="s">
        <v>55</v>
      </c>
      <c r="B172" s="267"/>
      <c r="C172" s="267"/>
      <c r="D172" s="268"/>
    </row>
    <row r="173" spans="1:4" x14ac:dyDescent="0.2">
      <c r="A173" s="102" t="s">
        <v>25</v>
      </c>
      <c r="B173" s="100" t="s">
        <v>21</v>
      </c>
      <c r="C173" s="100" t="s">
        <v>22</v>
      </c>
      <c r="D173" s="101" t="s">
        <v>23</v>
      </c>
    </row>
    <row r="174" spans="1:4" x14ac:dyDescent="0.2">
      <c r="A174" s="26">
        <v>41153</v>
      </c>
      <c r="B174" s="7">
        <v>24</v>
      </c>
      <c r="C174" s="7">
        <v>209</v>
      </c>
      <c r="D174" s="97">
        <v>61</v>
      </c>
    </row>
    <row r="175" spans="1:4" x14ac:dyDescent="0.2">
      <c r="A175" s="26">
        <v>41183</v>
      </c>
      <c r="B175" s="7">
        <v>249</v>
      </c>
      <c r="C175" s="7">
        <v>339</v>
      </c>
      <c r="D175" s="97">
        <v>76</v>
      </c>
    </row>
    <row r="176" spans="1:4" x14ac:dyDescent="0.2">
      <c r="A176" s="26">
        <v>41214</v>
      </c>
      <c r="B176" s="7">
        <v>547</v>
      </c>
      <c r="C176" s="7">
        <v>156</v>
      </c>
      <c r="D176" s="97">
        <v>143</v>
      </c>
    </row>
    <row r="177" spans="1:4" x14ac:dyDescent="0.2">
      <c r="A177" s="26">
        <v>41244</v>
      </c>
      <c r="B177" s="7">
        <v>818</v>
      </c>
      <c r="C177" s="7">
        <v>197</v>
      </c>
      <c r="D177" s="97">
        <v>123</v>
      </c>
    </row>
    <row r="178" spans="1:4" x14ac:dyDescent="0.2">
      <c r="A178" s="26">
        <v>41275</v>
      </c>
      <c r="B178" s="7">
        <v>1109</v>
      </c>
      <c r="C178" s="7">
        <v>225</v>
      </c>
      <c r="D178" s="97">
        <v>160</v>
      </c>
    </row>
    <row r="179" spans="1:4" x14ac:dyDescent="0.2">
      <c r="A179" s="26">
        <v>41306</v>
      </c>
      <c r="B179" s="7">
        <v>749</v>
      </c>
      <c r="C179" s="7">
        <v>222</v>
      </c>
      <c r="D179" s="97">
        <v>236</v>
      </c>
    </row>
    <row r="180" spans="1:4" ht="13.5" thickBot="1" x14ac:dyDescent="0.25">
      <c r="A180" s="26">
        <v>41334</v>
      </c>
      <c r="B180" s="98">
        <v>228</v>
      </c>
      <c r="C180" s="98">
        <v>270</v>
      </c>
      <c r="D180" s="99">
        <v>113</v>
      </c>
    </row>
    <row r="186" spans="1:4" ht="13.5" thickBot="1" x14ac:dyDescent="0.25"/>
    <row r="187" spans="1:4" ht="15.75" x14ac:dyDescent="0.25">
      <c r="A187" s="266" t="s">
        <v>59</v>
      </c>
      <c r="B187" s="267"/>
      <c r="C187" s="267"/>
      <c r="D187" s="268"/>
    </row>
    <row r="188" spans="1:4" x14ac:dyDescent="0.2">
      <c r="A188" s="102" t="s">
        <v>25</v>
      </c>
      <c r="B188" s="100" t="s">
        <v>21</v>
      </c>
      <c r="C188" s="100" t="s">
        <v>22</v>
      </c>
      <c r="D188" s="101" t="s">
        <v>23</v>
      </c>
    </row>
    <row r="189" spans="1:4" x14ac:dyDescent="0.2">
      <c r="A189" s="26">
        <v>41518</v>
      </c>
      <c r="B189" s="7">
        <v>56</v>
      </c>
      <c r="C189" s="7">
        <v>168</v>
      </c>
      <c r="D189" s="97">
        <v>28</v>
      </c>
    </row>
    <row r="190" spans="1:4" x14ac:dyDescent="0.2">
      <c r="A190" s="26">
        <v>41548</v>
      </c>
      <c r="B190" s="7">
        <v>406</v>
      </c>
      <c r="C190" s="7">
        <v>225</v>
      </c>
      <c r="D190" s="97">
        <v>73</v>
      </c>
    </row>
    <row r="191" spans="1:4" x14ac:dyDescent="0.2">
      <c r="A191" s="26">
        <v>41579</v>
      </c>
      <c r="B191" s="7">
        <v>532</v>
      </c>
      <c r="C191" s="7">
        <v>334</v>
      </c>
      <c r="D191" s="97">
        <v>151</v>
      </c>
    </row>
    <row r="192" spans="1:4" x14ac:dyDescent="0.2">
      <c r="A192" s="26">
        <v>41609</v>
      </c>
      <c r="B192" s="7">
        <v>543</v>
      </c>
      <c r="C192" s="7">
        <v>237</v>
      </c>
      <c r="D192" s="97">
        <v>119</v>
      </c>
    </row>
    <row r="193" spans="1:4" x14ac:dyDescent="0.2">
      <c r="A193" s="26">
        <v>41640</v>
      </c>
      <c r="B193" s="7">
        <v>495</v>
      </c>
      <c r="C193" s="7">
        <v>127</v>
      </c>
      <c r="D193" s="97">
        <v>188</v>
      </c>
    </row>
    <row r="194" spans="1:4" x14ac:dyDescent="0.2">
      <c r="A194" s="26">
        <v>41671</v>
      </c>
      <c r="B194" s="7">
        <v>631</v>
      </c>
      <c r="C194" s="7">
        <v>118</v>
      </c>
      <c r="D194" s="97">
        <v>162</v>
      </c>
    </row>
    <row r="195" spans="1:4" ht="13.5" thickBot="1" x14ac:dyDescent="0.25">
      <c r="A195" s="26">
        <v>41699</v>
      </c>
      <c r="B195" s="98">
        <v>446</v>
      </c>
      <c r="C195" s="98">
        <v>183</v>
      </c>
      <c r="D195" s="99">
        <v>194</v>
      </c>
    </row>
    <row r="200" spans="1:4" ht="13.5" thickBot="1" x14ac:dyDescent="0.25"/>
    <row r="201" spans="1:4" ht="15.75" x14ac:dyDescent="0.25">
      <c r="A201" s="266" t="s">
        <v>58</v>
      </c>
      <c r="B201" s="267"/>
      <c r="C201" s="267"/>
      <c r="D201" s="268"/>
    </row>
    <row r="202" spans="1:4" x14ac:dyDescent="0.2">
      <c r="A202" s="102" t="s">
        <v>25</v>
      </c>
      <c r="B202" s="100" t="s">
        <v>21</v>
      </c>
      <c r="C202" s="100" t="s">
        <v>22</v>
      </c>
      <c r="D202" s="101" t="s">
        <v>23</v>
      </c>
    </row>
    <row r="203" spans="1:4" x14ac:dyDescent="0.2">
      <c r="A203" s="26">
        <v>41883</v>
      </c>
      <c r="B203" s="7">
        <v>9</v>
      </c>
      <c r="C203" s="7">
        <v>164</v>
      </c>
      <c r="D203" s="97">
        <v>14</v>
      </c>
    </row>
    <row r="204" spans="1:4" x14ac:dyDescent="0.2">
      <c r="A204" s="26">
        <v>41913</v>
      </c>
      <c r="B204" s="7">
        <v>399</v>
      </c>
      <c r="C204" s="7">
        <v>320</v>
      </c>
      <c r="D204" s="97">
        <v>91</v>
      </c>
    </row>
    <row r="205" spans="1:4" x14ac:dyDescent="0.2">
      <c r="A205" s="26">
        <v>41944</v>
      </c>
      <c r="B205" s="7">
        <v>744</v>
      </c>
      <c r="C205" s="7">
        <v>354</v>
      </c>
      <c r="D205" s="97">
        <v>102</v>
      </c>
    </row>
    <row r="206" spans="1:4" x14ac:dyDescent="0.2">
      <c r="A206" s="26">
        <v>41974</v>
      </c>
      <c r="B206" s="7">
        <v>611</v>
      </c>
      <c r="C206" s="7">
        <v>306</v>
      </c>
      <c r="D206" s="97">
        <v>117</v>
      </c>
    </row>
    <row r="207" spans="1:4" x14ac:dyDescent="0.2">
      <c r="A207" s="26">
        <v>42005</v>
      </c>
      <c r="B207" s="7">
        <v>885</v>
      </c>
      <c r="C207" s="7">
        <v>323</v>
      </c>
      <c r="D207" s="97">
        <v>135</v>
      </c>
    </row>
    <row r="208" spans="1:4" x14ac:dyDescent="0.2">
      <c r="A208" s="26">
        <v>42036</v>
      </c>
      <c r="B208" s="7">
        <v>646</v>
      </c>
      <c r="C208" s="7">
        <v>192</v>
      </c>
      <c r="D208" s="97">
        <v>84</v>
      </c>
    </row>
    <row r="209" spans="1:4" ht="13.5" thickBot="1" x14ac:dyDescent="0.25">
      <c r="A209" s="26">
        <v>42064</v>
      </c>
      <c r="B209" s="98">
        <v>298</v>
      </c>
      <c r="C209" s="98">
        <v>245</v>
      </c>
      <c r="D209" s="99">
        <v>90</v>
      </c>
    </row>
    <row r="214" spans="1:4" ht="13.5" thickBot="1" x14ac:dyDescent="0.25"/>
    <row r="215" spans="1:4" ht="15.75" x14ac:dyDescent="0.25">
      <c r="A215" s="266" t="s">
        <v>70</v>
      </c>
      <c r="B215" s="267"/>
      <c r="C215" s="267"/>
      <c r="D215" s="268"/>
    </row>
    <row r="216" spans="1:4" x14ac:dyDescent="0.2">
      <c r="A216" s="102" t="s">
        <v>25</v>
      </c>
      <c r="B216" s="100" t="s">
        <v>21</v>
      </c>
      <c r="C216" s="100" t="s">
        <v>22</v>
      </c>
      <c r="D216" s="101" t="s">
        <v>23</v>
      </c>
    </row>
    <row r="217" spans="1:4" x14ac:dyDescent="0.2">
      <c r="A217" s="26">
        <v>42248</v>
      </c>
      <c r="B217" s="7">
        <v>50</v>
      </c>
      <c r="C217" s="7">
        <v>398</v>
      </c>
      <c r="D217" s="97">
        <v>23</v>
      </c>
    </row>
    <row r="218" spans="1:4" x14ac:dyDescent="0.2">
      <c r="A218" s="26">
        <v>42278</v>
      </c>
      <c r="B218" s="7">
        <v>348</v>
      </c>
      <c r="C218" s="7">
        <v>374</v>
      </c>
      <c r="D218" s="97">
        <v>106</v>
      </c>
    </row>
    <row r="219" spans="1:4" x14ac:dyDescent="0.2">
      <c r="A219" s="26">
        <v>42309</v>
      </c>
      <c r="B219" s="7">
        <v>584</v>
      </c>
      <c r="C219" s="7">
        <v>535</v>
      </c>
      <c r="D219" s="97">
        <v>100</v>
      </c>
    </row>
    <row r="220" spans="1:4" x14ac:dyDescent="0.2">
      <c r="A220" s="26">
        <v>42339</v>
      </c>
      <c r="B220" s="7">
        <v>766</v>
      </c>
      <c r="C220" s="7">
        <v>268</v>
      </c>
      <c r="D220" s="97">
        <v>107</v>
      </c>
    </row>
    <row r="221" spans="1:4" x14ac:dyDescent="0.2">
      <c r="A221" s="26">
        <v>42370</v>
      </c>
      <c r="B221" s="7">
        <v>785</v>
      </c>
      <c r="C221" s="7">
        <v>357</v>
      </c>
      <c r="D221" s="97">
        <v>126</v>
      </c>
    </row>
    <row r="222" spans="1:4" x14ac:dyDescent="0.2">
      <c r="A222" s="26">
        <v>42401</v>
      </c>
      <c r="B222" s="7">
        <v>722</v>
      </c>
      <c r="C222" s="7">
        <v>315</v>
      </c>
      <c r="D222" s="97">
        <v>119</v>
      </c>
    </row>
    <row r="223" spans="1:4" ht="13.5" thickBot="1" x14ac:dyDescent="0.25">
      <c r="A223" s="26">
        <v>42430</v>
      </c>
      <c r="B223" s="98">
        <v>471</v>
      </c>
      <c r="C223" s="98">
        <v>363</v>
      </c>
      <c r="D223" s="99">
        <v>55</v>
      </c>
    </row>
    <row r="226" spans="1:4" ht="13.5" thickBot="1" x14ac:dyDescent="0.25"/>
    <row r="227" spans="1:4" ht="15.75" x14ac:dyDescent="0.25">
      <c r="A227" s="266" t="s">
        <v>69</v>
      </c>
      <c r="B227" s="267"/>
      <c r="C227" s="267"/>
      <c r="D227" s="268"/>
    </row>
    <row r="228" spans="1:4" x14ac:dyDescent="0.2">
      <c r="A228" s="102" t="s">
        <v>25</v>
      </c>
      <c r="B228" s="100" t="s">
        <v>21</v>
      </c>
      <c r="C228" s="100" t="s">
        <v>22</v>
      </c>
      <c r="D228" s="101" t="s">
        <v>23</v>
      </c>
    </row>
    <row r="229" spans="1:4" x14ac:dyDescent="0.2">
      <c r="A229" s="26">
        <v>42614</v>
      </c>
      <c r="B229" s="7">
        <v>78</v>
      </c>
      <c r="C229" s="7">
        <v>79</v>
      </c>
      <c r="D229" s="97">
        <v>60</v>
      </c>
    </row>
    <row r="230" spans="1:4" x14ac:dyDescent="0.2">
      <c r="A230" s="26">
        <v>42644</v>
      </c>
      <c r="B230" s="7">
        <v>212</v>
      </c>
      <c r="C230" s="7">
        <v>465</v>
      </c>
      <c r="D230" s="97">
        <v>113</v>
      </c>
    </row>
    <row r="231" spans="1:4" x14ac:dyDescent="0.2">
      <c r="A231" s="26">
        <v>42675</v>
      </c>
      <c r="B231" s="7">
        <v>620</v>
      </c>
      <c r="C231" s="7">
        <v>473</v>
      </c>
      <c r="D231" s="97">
        <v>119</v>
      </c>
    </row>
    <row r="232" spans="1:4" x14ac:dyDescent="0.2">
      <c r="A232" s="26">
        <v>42705</v>
      </c>
      <c r="B232" s="7">
        <v>630</v>
      </c>
      <c r="C232" s="7">
        <v>553</v>
      </c>
      <c r="D232" s="97">
        <v>130</v>
      </c>
    </row>
    <row r="233" spans="1:4" x14ac:dyDescent="0.2">
      <c r="A233" s="26">
        <v>42736</v>
      </c>
      <c r="B233" s="7">
        <v>771</v>
      </c>
      <c r="C233" s="7">
        <v>434</v>
      </c>
      <c r="D233" s="97">
        <v>117</v>
      </c>
    </row>
    <row r="234" spans="1:4" x14ac:dyDescent="0.2">
      <c r="A234" s="26">
        <v>42767</v>
      </c>
      <c r="B234" s="7">
        <v>641</v>
      </c>
      <c r="C234" s="7">
        <v>380</v>
      </c>
      <c r="D234" s="97">
        <v>63</v>
      </c>
    </row>
    <row r="235" spans="1:4" ht="13.5" thickBot="1" x14ac:dyDescent="0.25">
      <c r="A235" s="26">
        <v>42795</v>
      </c>
      <c r="B235" s="98">
        <v>193</v>
      </c>
      <c r="C235" s="98">
        <v>337</v>
      </c>
      <c r="D235" s="99">
        <v>98</v>
      </c>
    </row>
    <row r="239" spans="1:4" ht="13.5" thickBot="1" x14ac:dyDescent="0.25"/>
    <row r="240" spans="1:4" ht="15.75" x14ac:dyDescent="0.25">
      <c r="A240" s="266" t="s">
        <v>75</v>
      </c>
      <c r="B240" s="267"/>
      <c r="C240" s="267"/>
      <c r="D240" s="268"/>
    </row>
    <row r="241" spans="1:4" x14ac:dyDescent="0.2">
      <c r="A241" s="102" t="s">
        <v>25</v>
      </c>
      <c r="B241" s="100" t="s">
        <v>21</v>
      </c>
      <c r="C241" s="100" t="s">
        <v>22</v>
      </c>
      <c r="D241" s="101" t="s">
        <v>23</v>
      </c>
    </row>
    <row r="242" spans="1:4" x14ac:dyDescent="0.2">
      <c r="A242" s="26">
        <v>42979</v>
      </c>
      <c r="B242" s="7">
        <v>48</v>
      </c>
      <c r="C242" s="7">
        <v>221</v>
      </c>
      <c r="D242" s="97">
        <v>16</v>
      </c>
    </row>
    <row r="243" spans="1:4" x14ac:dyDescent="0.2">
      <c r="A243" s="26">
        <v>43009</v>
      </c>
      <c r="B243" s="7">
        <v>490</v>
      </c>
      <c r="C243" s="7">
        <v>473</v>
      </c>
      <c r="D243" s="97">
        <v>132</v>
      </c>
    </row>
    <row r="244" spans="1:4" x14ac:dyDescent="0.2">
      <c r="A244" s="26">
        <v>43040</v>
      </c>
      <c r="B244" s="7">
        <v>653</v>
      </c>
      <c r="C244" s="7">
        <v>466</v>
      </c>
      <c r="D244" s="97">
        <v>207</v>
      </c>
    </row>
    <row r="245" spans="1:4" x14ac:dyDescent="0.2">
      <c r="A245" s="26">
        <v>43070</v>
      </c>
      <c r="B245" s="7">
        <v>974</v>
      </c>
      <c r="C245" s="7">
        <v>263</v>
      </c>
      <c r="D245" s="97">
        <v>247</v>
      </c>
    </row>
    <row r="246" spans="1:4" x14ac:dyDescent="0.2">
      <c r="A246" s="26">
        <v>43101</v>
      </c>
      <c r="B246" s="7">
        <v>1288</v>
      </c>
      <c r="C246" s="7">
        <v>247</v>
      </c>
      <c r="D246" s="97">
        <v>122</v>
      </c>
    </row>
    <row r="247" spans="1:4" x14ac:dyDescent="0.2">
      <c r="A247" s="26">
        <v>43132</v>
      </c>
      <c r="B247" s="7">
        <v>969</v>
      </c>
      <c r="C247" s="7">
        <v>270</v>
      </c>
      <c r="D247" s="97">
        <v>109</v>
      </c>
    </row>
    <row r="248" spans="1:4" ht="13.5" thickBot="1" x14ac:dyDescent="0.25">
      <c r="A248" s="26">
        <v>43160</v>
      </c>
      <c r="B248" s="98">
        <v>277</v>
      </c>
      <c r="C248" s="98">
        <v>242</v>
      </c>
      <c r="D248" s="99">
        <v>100</v>
      </c>
    </row>
    <row r="256" spans="1:4" ht="13.5" thickBot="1" x14ac:dyDescent="0.25"/>
    <row r="257" spans="1:4" ht="15.75" x14ac:dyDescent="0.25">
      <c r="A257" s="266" t="s">
        <v>78</v>
      </c>
      <c r="B257" s="267"/>
      <c r="C257" s="267"/>
      <c r="D257" s="268"/>
    </row>
    <row r="258" spans="1:4" x14ac:dyDescent="0.2">
      <c r="A258" s="102" t="s">
        <v>25</v>
      </c>
      <c r="B258" s="100" t="s">
        <v>21</v>
      </c>
      <c r="C258" s="100" t="s">
        <v>22</v>
      </c>
      <c r="D258" s="101" t="s">
        <v>23</v>
      </c>
    </row>
    <row r="259" spans="1:4" x14ac:dyDescent="0.2">
      <c r="A259" s="154" t="s">
        <v>96</v>
      </c>
      <c r="B259" s="7">
        <v>10</v>
      </c>
      <c r="C259" s="7">
        <v>82</v>
      </c>
      <c r="D259" s="97">
        <v>23</v>
      </c>
    </row>
    <row r="260" spans="1:4" x14ac:dyDescent="0.2">
      <c r="A260" s="154" t="s">
        <v>97</v>
      </c>
      <c r="B260" s="7">
        <v>192</v>
      </c>
      <c r="C260" s="7">
        <v>592</v>
      </c>
      <c r="D260" s="97">
        <v>53</v>
      </c>
    </row>
    <row r="261" spans="1:4" x14ac:dyDescent="0.2">
      <c r="A261" s="154" t="s">
        <v>101</v>
      </c>
      <c r="B261" s="7">
        <v>628</v>
      </c>
      <c r="C261" s="7">
        <v>359</v>
      </c>
      <c r="D261" s="97">
        <v>78</v>
      </c>
    </row>
    <row r="262" spans="1:4" x14ac:dyDescent="0.2">
      <c r="A262" s="154" t="s">
        <v>98</v>
      </c>
      <c r="B262" s="7">
        <v>644</v>
      </c>
      <c r="C262" s="7">
        <v>572</v>
      </c>
      <c r="D262" s="97">
        <v>114</v>
      </c>
    </row>
    <row r="263" spans="1:4" x14ac:dyDescent="0.2">
      <c r="A263" s="154" t="s">
        <v>99</v>
      </c>
      <c r="B263" s="7">
        <v>725</v>
      </c>
      <c r="C263" s="7">
        <v>450</v>
      </c>
      <c r="D263" s="97">
        <v>62</v>
      </c>
    </row>
    <row r="264" spans="1:4" x14ac:dyDescent="0.2">
      <c r="A264" s="154" t="s">
        <v>120</v>
      </c>
      <c r="B264" s="7">
        <v>589</v>
      </c>
      <c r="C264" s="7">
        <v>397</v>
      </c>
      <c r="D264" s="97">
        <v>141</v>
      </c>
    </row>
    <row r="265" spans="1:4" ht="13.5" thickBot="1" x14ac:dyDescent="0.25">
      <c r="A265" s="154" t="s">
        <v>105</v>
      </c>
      <c r="B265" s="98">
        <v>372</v>
      </c>
      <c r="C265" s="98">
        <v>594</v>
      </c>
      <c r="D265" s="99">
        <v>69</v>
      </c>
    </row>
    <row r="270" spans="1:4" ht="13.5" thickBot="1" x14ac:dyDescent="0.25"/>
    <row r="271" spans="1:4" ht="15.75" x14ac:dyDescent="0.25">
      <c r="A271" s="269" t="s">
        <v>102</v>
      </c>
      <c r="B271" s="267"/>
      <c r="C271" s="267"/>
      <c r="D271" s="268"/>
    </row>
    <row r="272" spans="1:4" x14ac:dyDescent="0.2">
      <c r="A272" s="107" t="s">
        <v>25</v>
      </c>
      <c r="B272" s="100" t="s">
        <v>21</v>
      </c>
      <c r="C272" s="100" t="s">
        <v>22</v>
      </c>
      <c r="D272" s="101" t="s">
        <v>23</v>
      </c>
    </row>
    <row r="273" spans="1:4" x14ac:dyDescent="0.2">
      <c r="A273" s="155" t="s">
        <v>96</v>
      </c>
      <c r="B273" s="7">
        <v>20</v>
      </c>
      <c r="C273" s="7">
        <v>18</v>
      </c>
      <c r="D273" s="97">
        <v>8</v>
      </c>
    </row>
    <row r="274" spans="1:4" x14ac:dyDescent="0.2">
      <c r="A274" s="155" t="s">
        <v>97</v>
      </c>
      <c r="B274" s="7">
        <v>376</v>
      </c>
      <c r="C274" s="7">
        <v>289</v>
      </c>
      <c r="D274" s="97">
        <v>62</v>
      </c>
    </row>
    <row r="275" spans="1:4" x14ac:dyDescent="0.2">
      <c r="A275" s="155" t="s">
        <v>101</v>
      </c>
      <c r="B275" s="7">
        <v>563</v>
      </c>
      <c r="C275" s="7">
        <v>409</v>
      </c>
      <c r="D275" s="97">
        <v>114</v>
      </c>
    </row>
    <row r="276" spans="1:4" x14ac:dyDescent="0.2">
      <c r="A276" s="155" t="s">
        <v>98</v>
      </c>
      <c r="B276" s="7">
        <v>654</v>
      </c>
      <c r="C276" s="7">
        <v>604</v>
      </c>
      <c r="D276" s="97">
        <v>44</v>
      </c>
    </row>
    <row r="277" spans="1:4" x14ac:dyDescent="0.2">
      <c r="A277" s="155" t="s">
        <v>99</v>
      </c>
      <c r="B277" s="7">
        <v>833</v>
      </c>
      <c r="C277" s="7">
        <v>504</v>
      </c>
      <c r="D277" s="97">
        <v>117</v>
      </c>
    </row>
    <row r="278" spans="1:4" x14ac:dyDescent="0.2">
      <c r="A278" s="155" t="s">
        <v>100</v>
      </c>
      <c r="B278" s="7">
        <v>529</v>
      </c>
      <c r="C278" s="7">
        <v>535</v>
      </c>
      <c r="D278" s="97">
        <v>90</v>
      </c>
    </row>
    <row r="279" spans="1:4" ht="13.5" thickBot="1" x14ac:dyDescent="0.25">
      <c r="A279" s="156" t="s">
        <v>105</v>
      </c>
      <c r="B279" s="98">
        <v>431</v>
      </c>
      <c r="C279" s="98">
        <v>618</v>
      </c>
      <c r="D279" s="99">
        <v>112</v>
      </c>
    </row>
    <row r="283" spans="1:4" ht="13.5" thickBot="1" x14ac:dyDescent="0.25"/>
    <row r="284" spans="1:4" ht="15.75" x14ac:dyDescent="0.25">
      <c r="A284" s="269" t="s">
        <v>123</v>
      </c>
      <c r="B284" s="267"/>
      <c r="C284" s="267"/>
      <c r="D284" s="268"/>
    </row>
    <row r="285" spans="1:4" x14ac:dyDescent="0.2">
      <c r="A285" s="107" t="s">
        <v>25</v>
      </c>
      <c r="B285" s="100" t="s">
        <v>21</v>
      </c>
      <c r="C285" s="100" t="s">
        <v>22</v>
      </c>
      <c r="D285" s="101" t="s">
        <v>23</v>
      </c>
    </row>
    <row r="286" spans="1:4" x14ac:dyDescent="0.2">
      <c r="A286" s="155" t="s">
        <v>96</v>
      </c>
      <c r="B286" s="7">
        <v>0</v>
      </c>
      <c r="C286" s="7">
        <v>0</v>
      </c>
      <c r="D286" s="97">
        <v>0</v>
      </c>
    </row>
    <row r="287" spans="1:4" x14ac:dyDescent="0.2">
      <c r="A287" s="155" t="s">
        <v>97</v>
      </c>
      <c r="B287" s="7">
        <v>188</v>
      </c>
      <c r="C287" s="7">
        <v>555</v>
      </c>
      <c r="D287" s="97">
        <v>167</v>
      </c>
    </row>
    <row r="288" spans="1:4" x14ac:dyDescent="0.2">
      <c r="A288" s="155" t="s">
        <v>101</v>
      </c>
      <c r="B288" s="7">
        <v>167</v>
      </c>
      <c r="C288" s="7">
        <v>130</v>
      </c>
      <c r="D288" s="97">
        <v>0</v>
      </c>
    </row>
    <row r="289" spans="1:4" x14ac:dyDescent="0.2">
      <c r="A289" s="155" t="s">
        <v>98</v>
      </c>
      <c r="B289" s="7">
        <v>625</v>
      </c>
      <c r="C289" s="7">
        <v>801</v>
      </c>
      <c r="D289" s="97">
        <v>66</v>
      </c>
    </row>
    <row r="290" spans="1:4" x14ac:dyDescent="0.2">
      <c r="A290" s="155" t="s">
        <v>99</v>
      </c>
      <c r="B290" s="7">
        <v>733</v>
      </c>
      <c r="C290" s="7">
        <v>575</v>
      </c>
      <c r="D290" s="97">
        <v>77</v>
      </c>
    </row>
    <row r="291" spans="1:4" x14ac:dyDescent="0.2">
      <c r="A291" s="155" t="s">
        <v>100</v>
      </c>
      <c r="B291" s="7">
        <v>416</v>
      </c>
      <c r="C291" s="7">
        <v>564</v>
      </c>
      <c r="D291" s="97">
        <v>16</v>
      </c>
    </row>
    <row r="292" spans="1:4" ht="13.5" thickBot="1" x14ac:dyDescent="0.25">
      <c r="A292" s="156" t="s">
        <v>105</v>
      </c>
      <c r="B292" s="98">
        <v>393</v>
      </c>
      <c r="C292" s="98">
        <v>811</v>
      </c>
      <c r="D292" s="99">
        <v>88</v>
      </c>
    </row>
    <row r="298" spans="1:4" ht="13.5" thickBot="1" x14ac:dyDescent="0.25"/>
    <row r="299" spans="1:4" ht="15.75" x14ac:dyDescent="0.25">
      <c r="A299" s="269" t="s">
        <v>145</v>
      </c>
      <c r="B299" s="267"/>
      <c r="C299" s="267"/>
      <c r="D299" s="268"/>
    </row>
    <row r="300" spans="1:4" x14ac:dyDescent="0.2">
      <c r="A300" s="107" t="s">
        <v>25</v>
      </c>
      <c r="B300" s="100" t="s">
        <v>21</v>
      </c>
      <c r="C300" s="100" t="s">
        <v>22</v>
      </c>
      <c r="D300" s="101" t="s">
        <v>23</v>
      </c>
    </row>
    <row r="301" spans="1:4" x14ac:dyDescent="0.2">
      <c r="A301" s="155" t="s">
        <v>96</v>
      </c>
      <c r="B301" s="7">
        <v>28</v>
      </c>
      <c r="C301" s="7">
        <v>577</v>
      </c>
      <c r="D301" s="97">
        <v>73</v>
      </c>
    </row>
    <row r="302" spans="1:4" x14ac:dyDescent="0.2">
      <c r="A302" s="155" t="s">
        <v>97</v>
      </c>
      <c r="B302" s="7">
        <v>218</v>
      </c>
      <c r="C302" s="7">
        <v>644</v>
      </c>
      <c r="D302" s="97">
        <v>8</v>
      </c>
    </row>
    <row r="303" spans="1:4" x14ac:dyDescent="0.2">
      <c r="A303" s="155" t="s">
        <v>101</v>
      </c>
      <c r="B303" s="7">
        <v>424</v>
      </c>
      <c r="C303" s="7">
        <v>740</v>
      </c>
      <c r="D303" s="97">
        <v>31</v>
      </c>
    </row>
    <row r="304" spans="1:4" x14ac:dyDescent="0.2">
      <c r="A304" s="155" t="s">
        <v>98</v>
      </c>
      <c r="B304" s="7">
        <v>818</v>
      </c>
      <c r="C304" s="7">
        <v>557</v>
      </c>
      <c r="D304" s="97">
        <v>99</v>
      </c>
    </row>
    <row r="305" spans="1:4" x14ac:dyDescent="0.2">
      <c r="A305" s="155" t="s">
        <v>99</v>
      </c>
      <c r="B305" s="7">
        <v>952</v>
      </c>
      <c r="C305" s="7">
        <v>662</v>
      </c>
      <c r="D305" s="97">
        <v>58</v>
      </c>
    </row>
    <row r="306" spans="1:4" x14ac:dyDescent="0.2">
      <c r="A306" s="155" t="s">
        <v>100</v>
      </c>
      <c r="B306" s="7">
        <v>820</v>
      </c>
      <c r="C306" s="7">
        <v>702</v>
      </c>
      <c r="D306" s="97">
        <v>93</v>
      </c>
    </row>
    <row r="307" spans="1:4" ht="13.5" thickBot="1" x14ac:dyDescent="0.25">
      <c r="A307" s="156" t="s">
        <v>105</v>
      </c>
      <c r="B307" s="98">
        <v>420</v>
      </c>
      <c r="C307" s="98">
        <v>719</v>
      </c>
      <c r="D307" s="99">
        <v>29</v>
      </c>
    </row>
  </sheetData>
  <mergeCells count="18">
    <mergeCell ref="A172:D172"/>
    <mergeCell ref="A187:D187"/>
    <mergeCell ref="A201:D201"/>
    <mergeCell ref="A284:D284"/>
    <mergeCell ref="A271:D271"/>
    <mergeCell ref="A3:D3"/>
    <mergeCell ref="A21:D21"/>
    <mergeCell ref="A43:D43"/>
    <mergeCell ref="A146:D146"/>
    <mergeCell ref="A31:D31"/>
    <mergeCell ref="A63:D63"/>
    <mergeCell ref="A84:D84"/>
    <mergeCell ref="A132:D132"/>
    <mergeCell ref="A257:D257"/>
    <mergeCell ref="A215:D215"/>
    <mergeCell ref="A227:D227"/>
    <mergeCell ref="A240:D240"/>
    <mergeCell ref="A299:D299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4:O27"/>
  <sheetViews>
    <sheetView workbookViewId="0">
      <selection activeCell="E27" sqref="E27"/>
    </sheetView>
  </sheetViews>
  <sheetFormatPr baseColWidth="10" defaultRowHeight="12.75" x14ac:dyDescent="0.2"/>
  <cols>
    <col min="1" max="9" width="12.7109375" customWidth="1"/>
    <col min="10" max="10" width="12.7109375" style="122" customWidth="1"/>
    <col min="11" max="11" width="12.7109375" style="238" customWidth="1"/>
    <col min="12" max="14" width="12.7109375" customWidth="1"/>
  </cols>
  <sheetData>
    <row r="4" spans="1:14" ht="15.75" x14ac:dyDescent="0.25">
      <c r="C4" s="273" t="s">
        <v>146</v>
      </c>
      <c r="D4" s="273"/>
      <c r="E4" s="273"/>
      <c r="F4" s="273"/>
      <c r="G4" s="273"/>
      <c r="H4" s="273"/>
      <c r="I4" s="273"/>
      <c r="J4" s="123"/>
      <c r="K4" s="237"/>
    </row>
    <row r="5" spans="1:14" ht="13.5" thickBot="1" x14ac:dyDescent="0.25"/>
    <row r="6" spans="1:14" ht="37.5" thickTop="1" thickBot="1" x14ac:dyDescent="0.25">
      <c r="B6" s="147" t="s">
        <v>33</v>
      </c>
      <c r="C6" s="146" t="s">
        <v>45</v>
      </c>
      <c r="D6" s="146" t="s">
        <v>64</v>
      </c>
      <c r="E6" s="146" t="s">
        <v>46</v>
      </c>
      <c r="F6" s="146" t="s">
        <v>67</v>
      </c>
      <c r="G6" s="146" t="s">
        <v>130</v>
      </c>
      <c r="H6" s="146" t="s">
        <v>48</v>
      </c>
      <c r="I6" s="146" t="s">
        <v>47</v>
      </c>
      <c r="J6" s="146" t="s">
        <v>136</v>
      </c>
      <c r="K6" s="146" t="s">
        <v>218</v>
      </c>
      <c r="L6" s="146" t="s">
        <v>49</v>
      </c>
      <c r="M6" s="146" t="s">
        <v>50</v>
      </c>
      <c r="N6" s="96" t="s">
        <v>52</v>
      </c>
    </row>
    <row r="7" spans="1:14" ht="16.5" thickTop="1" x14ac:dyDescent="0.25">
      <c r="A7" s="148" t="s">
        <v>40</v>
      </c>
      <c r="B7" s="3">
        <v>4</v>
      </c>
      <c r="C7" s="3" t="s">
        <v>127</v>
      </c>
      <c r="D7" s="3">
        <v>0</v>
      </c>
      <c r="E7" s="3">
        <v>4</v>
      </c>
      <c r="F7" s="95">
        <v>1</v>
      </c>
      <c r="G7" s="91">
        <v>0</v>
      </c>
      <c r="H7" s="3">
        <v>0</v>
      </c>
      <c r="I7" s="3">
        <v>17</v>
      </c>
      <c r="J7" s="3" t="s">
        <v>127</v>
      </c>
      <c r="K7" s="3"/>
      <c r="L7" s="3">
        <v>0</v>
      </c>
      <c r="M7" s="3">
        <v>2</v>
      </c>
      <c r="N7" s="92">
        <f t="shared" ref="N7" si="0">SUM(B7:M7)</f>
        <v>28</v>
      </c>
    </row>
    <row r="8" spans="1:14" ht="15.75" x14ac:dyDescent="0.2">
      <c r="A8" s="149" t="s">
        <v>4</v>
      </c>
      <c r="B8" s="79">
        <v>42</v>
      </c>
      <c r="C8" s="79">
        <v>17</v>
      </c>
      <c r="D8" s="79">
        <v>0</v>
      </c>
      <c r="E8" s="79">
        <v>20</v>
      </c>
      <c r="F8" s="79">
        <v>1</v>
      </c>
      <c r="G8" s="79">
        <v>4</v>
      </c>
      <c r="H8" s="79">
        <v>0</v>
      </c>
      <c r="I8" s="79">
        <v>108</v>
      </c>
      <c r="J8" s="79" t="s">
        <v>127</v>
      </c>
      <c r="K8" s="79"/>
      <c r="L8" s="79">
        <v>0</v>
      </c>
      <c r="M8" s="79">
        <v>26</v>
      </c>
      <c r="N8" s="93">
        <f t="shared" ref="N8:N13" si="1">SUM(B8:M8)</f>
        <v>218</v>
      </c>
    </row>
    <row r="9" spans="1:14" ht="15.75" x14ac:dyDescent="0.2">
      <c r="A9" s="149" t="s">
        <v>9</v>
      </c>
      <c r="B9" s="79">
        <v>62</v>
      </c>
      <c r="C9" s="79">
        <v>85</v>
      </c>
      <c r="D9" s="79">
        <v>0</v>
      </c>
      <c r="E9" s="79">
        <v>57</v>
      </c>
      <c r="F9" s="79">
        <v>17</v>
      </c>
      <c r="G9" s="79">
        <v>1</v>
      </c>
      <c r="H9" s="79">
        <v>20</v>
      </c>
      <c r="I9" s="79">
        <v>140</v>
      </c>
      <c r="J9" s="79"/>
      <c r="K9" s="79"/>
      <c r="L9" s="79">
        <v>3</v>
      </c>
      <c r="M9" s="79">
        <v>39</v>
      </c>
      <c r="N9" s="93">
        <f t="shared" si="1"/>
        <v>424</v>
      </c>
    </row>
    <row r="10" spans="1:14" ht="15.75" x14ac:dyDescent="0.2">
      <c r="A10" s="149" t="s">
        <v>10</v>
      </c>
      <c r="B10" s="79">
        <v>72</v>
      </c>
      <c r="C10" s="79">
        <v>151</v>
      </c>
      <c r="D10" s="79">
        <v>17</v>
      </c>
      <c r="E10" s="79">
        <v>69</v>
      </c>
      <c r="F10" s="79">
        <v>59</v>
      </c>
      <c r="G10" s="79" t="s">
        <v>127</v>
      </c>
      <c r="H10" s="79" t="s">
        <v>127</v>
      </c>
      <c r="I10" s="79">
        <v>287</v>
      </c>
      <c r="J10" s="79">
        <v>33</v>
      </c>
      <c r="K10" s="79"/>
      <c r="L10" s="79">
        <v>3</v>
      </c>
      <c r="M10" s="79">
        <v>127</v>
      </c>
      <c r="N10" s="93">
        <f t="shared" si="1"/>
        <v>818</v>
      </c>
    </row>
    <row r="11" spans="1:14" ht="15.75" x14ac:dyDescent="0.2">
      <c r="A11" s="149" t="s">
        <v>11</v>
      </c>
      <c r="B11" s="79">
        <v>45</v>
      </c>
      <c r="C11" s="79">
        <v>345</v>
      </c>
      <c r="D11" s="79">
        <v>25</v>
      </c>
      <c r="E11" s="79">
        <v>38</v>
      </c>
      <c r="F11" s="79">
        <v>42</v>
      </c>
      <c r="G11" s="79">
        <v>138</v>
      </c>
      <c r="H11" s="79">
        <v>50</v>
      </c>
      <c r="I11" s="79">
        <v>135</v>
      </c>
      <c r="J11" s="79">
        <v>39</v>
      </c>
      <c r="K11" s="79"/>
      <c r="L11" s="79">
        <v>3</v>
      </c>
      <c r="M11" s="79">
        <v>92</v>
      </c>
      <c r="N11" s="93">
        <f t="shared" si="1"/>
        <v>952</v>
      </c>
    </row>
    <row r="12" spans="1:14" ht="15.75" x14ac:dyDescent="0.2">
      <c r="A12" s="149" t="s">
        <v>12</v>
      </c>
      <c r="B12" s="79">
        <v>36</v>
      </c>
      <c r="C12" s="79">
        <v>346</v>
      </c>
      <c r="D12" s="79">
        <v>27</v>
      </c>
      <c r="E12" s="79">
        <v>27</v>
      </c>
      <c r="F12" s="79">
        <v>59</v>
      </c>
      <c r="G12" s="79">
        <v>106</v>
      </c>
      <c r="H12" s="79">
        <v>45</v>
      </c>
      <c r="I12" s="79">
        <v>95</v>
      </c>
      <c r="J12" s="79">
        <v>27</v>
      </c>
      <c r="K12" s="79">
        <v>3</v>
      </c>
      <c r="L12" s="79" t="s">
        <v>127</v>
      </c>
      <c r="M12" s="79">
        <v>49</v>
      </c>
      <c r="N12" s="93">
        <f t="shared" si="1"/>
        <v>820</v>
      </c>
    </row>
    <row r="13" spans="1:14" ht="16.5" thickBot="1" x14ac:dyDescent="0.25">
      <c r="A13" s="150" t="s">
        <v>28</v>
      </c>
      <c r="B13" s="84">
        <v>27</v>
      </c>
      <c r="C13" s="84">
        <v>54</v>
      </c>
      <c r="D13" s="117">
        <v>25</v>
      </c>
      <c r="E13" s="84">
        <v>18</v>
      </c>
      <c r="F13" s="84">
        <v>34</v>
      </c>
      <c r="G13" s="84">
        <v>92</v>
      </c>
      <c r="H13" s="84">
        <v>35</v>
      </c>
      <c r="I13" s="84">
        <v>65</v>
      </c>
      <c r="J13" s="84">
        <v>25</v>
      </c>
      <c r="K13" s="84">
        <v>0</v>
      </c>
      <c r="L13" s="84" t="s">
        <v>127</v>
      </c>
      <c r="M13" s="84">
        <v>45</v>
      </c>
      <c r="N13" s="94">
        <f t="shared" si="1"/>
        <v>420</v>
      </c>
    </row>
    <row r="14" spans="1:14" ht="13.5" thickTop="1" x14ac:dyDescent="0.2">
      <c r="D14" s="115"/>
    </row>
    <row r="15" spans="1:14" x14ac:dyDescent="0.2"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</row>
    <row r="16" spans="1:14" x14ac:dyDescent="0.2"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</row>
    <row r="17" spans="1:15" x14ac:dyDescent="0.2">
      <c r="C17" s="152"/>
      <c r="D17" s="152"/>
      <c r="E17" s="152"/>
      <c r="F17" s="152"/>
      <c r="G17" s="152"/>
      <c r="H17" s="151"/>
      <c r="I17" s="151"/>
      <c r="J17" s="151"/>
    </row>
    <row r="18" spans="1:15" x14ac:dyDescent="0.2">
      <c r="C18" s="247"/>
      <c r="D18" s="247"/>
      <c r="E18" s="247"/>
      <c r="F18" s="247"/>
      <c r="G18" s="247"/>
      <c r="H18" s="247"/>
      <c r="I18" s="247"/>
      <c r="J18" s="247"/>
      <c r="K18" s="247"/>
      <c r="L18" s="247"/>
    </row>
    <row r="19" spans="1:15" x14ac:dyDescent="0.2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</row>
    <row r="20" spans="1:15" s="120" customFormat="1" x14ac:dyDescent="0.2">
      <c r="A20" s="121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</row>
    <row r="21" spans="1:15" s="236" customFormat="1" x14ac:dyDescent="0.2">
      <c r="A21" s="121"/>
      <c r="B21" s="235"/>
      <c r="C21" s="235"/>
      <c r="D21" s="235"/>
      <c r="E21" s="235"/>
      <c r="F21" s="235"/>
      <c r="G21" s="235"/>
      <c r="H21" s="235"/>
      <c r="I21" s="235"/>
      <c r="J21" s="235"/>
      <c r="K21" s="237"/>
      <c r="L21" s="235"/>
      <c r="M21" s="235"/>
      <c r="N21" s="235"/>
      <c r="O21" s="235"/>
    </row>
    <row r="22" spans="1:15" ht="12.75" customHeight="1" x14ac:dyDescent="0.2">
      <c r="A22" s="277"/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116"/>
    </row>
    <row r="23" spans="1:15" x14ac:dyDescent="0.2">
      <c r="A23" s="277"/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116"/>
    </row>
    <row r="27" spans="1:15" x14ac:dyDescent="0.2">
      <c r="L27" s="1"/>
    </row>
  </sheetData>
  <mergeCells count="7">
    <mergeCell ref="A22:N23"/>
    <mergeCell ref="C4:I4"/>
    <mergeCell ref="A19:N19"/>
    <mergeCell ref="C15:N15"/>
    <mergeCell ref="C18:L18"/>
    <mergeCell ref="C16:M16"/>
    <mergeCell ref="B20:O20"/>
  </mergeCells>
  <phoneticPr fontId="0" type="noConversion"/>
  <pageMargins left="0.78740157499999996" right="0.78740157499999996" top="0.984251969" bottom="0.984251969" header="0.4921259845" footer="0.4921259845"/>
  <pageSetup paperSize="9" scale="69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7"/>
  <sheetViews>
    <sheetView tabSelected="1" zoomScale="90" zoomScaleNormal="90" workbookViewId="0">
      <selection activeCell="V11" sqref="V11"/>
    </sheetView>
  </sheetViews>
  <sheetFormatPr baseColWidth="10" defaultRowHeight="12.75" x14ac:dyDescent="0.2"/>
  <cols>
    <col min="1" max="1" width="5.140625" style="118" customWidth="1"/>
    <col min="2" max="20" width="6.7109375" customWidth="1"/>
  </cols>
  <sheetData>
    <row r="1" spans="1:20" ht="13.5" thickBot="1" x14ac:dyDescent="0.25">
      <c r="O1" s="140"/>
      <c r="P1" s="140"/>
      <c r="Q1" s="140"/>
    </row>
    <row r="2" spans="1:20" x14ac:dyDescent="0.2">
      <c r="A2" s="160"/>
      <c r="B2" s="158" t="s">
        <v>61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71"/>
      <c r="Q2" s="282"/>
      <c r="R2" s="282"/>
      <c r="S2" s="218"/>
      <c r="T2" s="172"/>
    </row>
    <row r="3" spans="1:20" s="214" customFormat="1" x14ac:dyDescent="0.2">
      <c r="A3" s="208"/>
      <c r="B3" s="209" t="s">
        <v>80</v>
      </c>
      <c r="C3" s="209" t="s">
        <v>81</v>
      </c>
      <c r="D3" s="209" t="s">
        <v>82</v>
      </c>
      <c r="E3" s="209" t="s">
        <v>83</v>
      </c>
      <c r="F3" s="209" t="s">
        <v>84</v>
      </c>
      <c r="G3" s="209" t="s">
        <v>85</v>
      </c>
      <c r="H3" s="209" t="s">
        <v>86</v>
      </c>
      <c r="I3" s="209" t="s">
        <v>87</v>
      </c>
      <c r="J3" s="209" t="s">
        <v>88</v>
      </c>
      <c r="K3" s="209" t="s">
        <v>89</v>
      </c>
      <c r="L3" s="209" t="s">
        <v>90</v>
      </c>
      <c r="M3" s="209" t="s">
        <v>91</v>
      </c>
      <c r="N3" s="209" t="s">
        <v>92</v>
      </c>
      <c r="O3" s="210" t="s">
        <v>93</v>
      </c>
      <c r="P3" s="211" t="s">
        <v>94</v>
      </c>
      <c r="Q3" s="209" t="s">
        <v>95</v>
      </c>
      <c r="R3" s="212" t="s">
        <v>118</v>
      </c>
      <c r="S3" s="219" t="s">
        <v>121</v>
      </c>
      <c r="T3" s="213" t="s">
        <v>184</v>
      </c>
    </row>
    <row r="4" spans="1:20" x14ac:dyDescent="0.2">
      <c r="A4" s="161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69"/>
      <c r="P4" s="7"/>
      <c r="Q4" s="7"/>
      <c r="R4" s="7"/>
      <c r="S4" s="220"/>
      <c r="T4" s="97"/>
    </row>
    <row r="5" spans="1:20" x14ac:dyDescent="0.2">
      <c r="A5" s="167" t="s">
        <v>106</v>
      </c>
      <c r="B5" s="207">
        <v>360</v>
      </c>
      <c r="C5" s="207">
        <v>299</v>
      </c>
      <c r="D5" s="207">
        <v>298</v>
      </c>
      <c r="E5" s="207">
        <v>482</v>
      </c>
      <c r="F5" s="207">
        <v>519</v>
      </c>
      <c r="G5" s="207">
        <v>450</v>
      </c>
      <c r="H5" s="207">
        <v>503</v>
      </c>
      <c r="I5" s="207">
        <v>470</v>
      </c>
      <c r="J5" s="207">
        <v>620</v>
      </c>
      <c r="K5" s="207">
        <v>818</v>
      </c>
      <c r="L5" s="207">
        <v>543</v>
      </c>
      <c r="M5" s="207">
        <v>611</v>
      </c>
      <c r="N5" s="207">
        <v>766</v>
      </c>
      <c r="O5" s="170">
        <v>630</v>
      </c>
      <c r="P5" s="207">
        <v>974</v>
      </c>
      <c r="Q5" s="207">
        <v>644</v>
      </c>
      <c r="R5" s="7">
        <v>654</v>
      </c>
      <c r="S5" s="220">
        <v>625</v>
      </c>
      <c r="T5" s="97">
        <v>818</v>
      </c>
    </row>
    <row r="6" spans="1:20" x14ac:dyDescent="0.2">
      <c r="A6" s="167" t="s">
        <v>107</v>
      </c>
      <c r="B6" s="207">
        <v>383</v>
      </c>
      <c r="C6" s="207">
        <v>581</v>
      </c>
      <c r="D6" s="207">
        <v>446</v>
      </c>
      <c r="E6" s="207">
        <v>558</v>
      </c>
      <c r="F6" s="207">
        <v>493</v>
      </c>
      <c r="G6" s="207">
        <v>508</v>
      </c>
      <c r="H6" s="207">
        <v>536</v>
      </c>
      <c r="I6" s="207">
        <v>607</v>
      </c>
      <c r="J6" s="207">
        <v>772</v>
      </c>
      <c r="K6" s="207">
        <v>1109</v>
      </c>
      <c r="L6" s="207">
        <v>495</v>
      </c>
      <c r="M6" s="207">
        <v>885</v>
      </c>
      <c r="N6" s="207">
        <v>785</v>
      </c>
      <c r="O6" s="170">
        <v>771</v>
      </c>
      <c r="P6" s="207">
        <v>1288</v>
      </c>
      <c r="Q6" s="207">
        <v>695</v>
      </c>
      <c r="R6" s="7">
        <v>833</v>
      </c>
      <c r="S6" s="220">
        <v>733</v>
      </c>
      <c r="T6" s="97">
        <v>952</v>
      </c>
    </row>
    <row r="7" spans="1:20" ht="13.5" thickBot="1" x14ac:dyDescent="0.25">
      <c r="A7" s="168" t="s">
        <v>108</v>
      </c>
      <c r="B7" s="223">
        <v>398</v>
      </c>
      <c r="C7" s="223">
        <v>155</v>
      </c>
      <c r="D7" s="223">
        <v>499</v>
      </c>
      <c r="E7" s="223">
        <v>572</v>
      </c>
      <c r="F7" s="223">
        <v>544</v>
      </c>
      <c r="G7" s="223">
        <v>600</v>
      </c>
      <c r="H7" s="223">
        <v>441</v>
      </c>
      <c r="I7" s="223">
        <v>571</v>
      </c>
      <c r="J7" s="223">
        <v>1019</v>
      </c>
      <c r="K7" s="223">
        <v>749</v>
      </c>
      <c r="L7" s="223">
        <v>631</v>
      </c>
      <c r="M7" s="223">
        <v>646</v>
      </c>
      <c r="N7" s="223">
        <v>722</v>
      </c>
      <c r="O7" s="224">
        <v>632</v>
      </c>
      <c r="P7" s="223">
        <v>969</v>
      </c>
      <c r="Q7" s="223">
        <v>589</v>
      </c>
      <c r="R7" s="98">
        <v>529</v>
      </c>
      <c r="S7" s="225">
        <v>416</v>
      </c>
      <c r="T7" s="99">
        <v>820</v>
      </c>
    </row>
    <row r="8" spans="1:20" s="195" customFormat="1" ht="13.5" thickBot="1" x14ac:dyDescent="0.25">
      <c r="A8" s="196" t="s">
        <v>133</v>
      </c>
      <c r="B8" s="197">
        <v>380</v>
      </c>
      <c r="C8" s="197">
        <v>345</v>
      </c>
      <c r="D8" s="197">
        <v>414</v>
      </c>
      <c r="E8" s="197">
        <v>537</v>
      </c>
      <c r="F8" s="197">
        <v>51</v>
      </c>
      <c r="G8" s="197">
        <v>519</v>
      </c>
      <c r="H8" s="197">
        <v>493</v>
      </c>
      <c r="I8" s="197">
        <v>549</v>
      </c>
      <c r="J8" s="197">
        <v>804</v>
      </c>
      <c r="K8" s="197">
        <v>892</v>
      </c>
      <c r="L8" s="197">
        <v>556</v>
      </c>
      <c r="M8" s="197">
        <v>714</v>
      </c>
      <c r="N8" s="197">
        <v>758</v>
      </c>
      <c r="O8" s="197">
        <v>678</v>
      </c>
      <c r="P8" s="197">
        <v>1077</v>
      </c>
      <c r="Q8" s="197">
        <v>643</v>
      </c>
      <c r="R8" s="198">
        <v>672</v>
      </c>
      <c r="S8" s="221">
        <v>591</v>
      </c>
      <c r="T8" s="222">
        <v>863</v>
      </c>
    </row>
    <row r="9" spans="1:20" s="195" customFormat="1" x14ac:dyDescent="0.2">
      <c r="A9" s="153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40"/>
      <c r="S9" s="140"/>
    </row>
    <row r="10" spans="1:20" ht="13.5" thickBot="1" x14ac:dyDescent="0.25">
      <c r="O10" s="139"/>
      <c r="P10" s="140"/>
    </row>
    <row r="11" spans="1:20" x14ac:dyDescent="0.2">
      <c r="A11" s="160"/>
      <c r="B11" s="158" t="s">
        <v>0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73"/>
      <c r="P11" s="282"/>
      <c r="Q11" s="282"/>
      <c r="R11" s="282"/>
      <c r="S11" s="218"/>
      <c r="T11" s="172"/>
    </row>
    <row r="12" spans="1:20" s="216" customFormat="1" x14ac:dyDescent="0.2">
      <c r="A12" s="215"/>
      <c r="B12" s="209" t="s">
        <v>80</v>
      </c>
      <c r="C12" s="209" t="s">
        <v>81</v>
      </c>
      <c r="D12" s="209" t="s">
        <v>82</v>
      </c>
      <c r="E12" s="209" t="s">
        <v>83</v>
      </c>
      <c r="F12" s="209" t="s">
        <v>84</v>
      </c>
      <c r="G12" s="209" t="s">
        <v>85</v>
      </c>
      <c r="H12" s="209" t="s">
        <v>86</v>
      </c>
      <c r="I12" s="209" t="s">
        <v>87</v>
      </c>
      <c r="J12" s="209" t="s">
        <v>88</v>
      </c>
      <c r="K12" s="209" t="s">
        <v>89</v>
      </c>
      <c r="L12" s="209" t="s">
        <v>90</v>
      </c>
      <c r="M12" s="209" t="s">
        <v>91</v>
      </c>
      <c r="N12" s="210" t="s">
        <v>92</v>
      </c>
      <c r="O12" s="209" t="s">
        <v>93</v>
      </c>
      <c r="P12" s="211" t="s">
        <v>94</v>
      </c>
      <c r="Q12" s="209" t="s">
        <v>95</v>
      </c>
      <c r="R12" s="211" t="s">
        <v>118</v>
      </c>
      <c r="S12" s="226" t="s">
        <v>121</v>
      </c>
      <c r="T12" s="213" t="s">
        <v>184</v>
      </c>
    </row>
    <row r="13" spans="1:20" ht="13.5" thickBot="1" x14ac:dyDescent="0.25">
      <c r="A13" s="164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57"/>
      <c r="O13" s="280"/>
      <c r="P13" s="281"/>
      <c r="Q13" s="281"/>
      <c r="R13" s="281"/>
      <c r="S13" s="220"/>
      <c r="T13" s="97"/>
    </row>
    <row r="14" spans="1:20" ht="13.5" thickBot="1" x14ac:dyDescent="0.25">
      <c r="A14" s="165" t="s">
        <v>106</v>
      </c>
      <c r="B14" s="114">
        <v>574</v>
      </c>
      <c r="C14" s="114">
        <v>464</v>
      </c>
      <c r="D14" s="114">
        <v>424</v>
      </c>
      <c r="E14" s="113">
        <v>709</v>
      </c>
      <c r="F14" s="114">
        <v>248</v>
      </c>
      <c r="G14" s="114">
        <v>189</v>
      </c>
      <c r="H14" s="114">
        <v>349</v>
      </c>
      <c r="I14" s="114">
        <v>137</v>
      </c>
      <c r="J14" s="114">
        <v>435</v>
      </c>
      <c r="K14" s="114">
        <v>197</v>
      </c>
      <c r="L14" s="114">
        <v>237</v>
      </c>
      <c r="M14" s="112">
        <v>306</v>
      </c>
      <c r="N14" s="138">
        <v>368</v>
      </c>
      <c r="O14" s="207">
        <v>553</v>
      </c>
      <c r="P14" s="207">
        <v>263</v>
      </c>
      <c r="Q14" s="207">
        <v>372</v>
      </c>
      <c r="R14" s="7">
        <v>604</v>
      </c>
      <c r="S14" s="220">
        <v>801</v>
      </c>
      <c r="T14" s="97">
        <v>557</v>
      </c>
    </row>
    <row r="15" spans="1:20" ht="13.5" thickBot="1" x14ac:dyDescent="0.25">
      <c r="A15" s="165" t="s">
        <v>107</v>
      </c>
      <c r="B15" s="114">
        <v>543</v>
      </c>
      <c r="C15" s="114">
        <v>563</v>
      </c>
      <c r="D15" s="114">
        <v>351</v>
      </c>
      <c r="E15" s="113">
        <v>581</v>
      </c>
      <c r="F15" s="114">
        <v>165</v>
      </c>
      <c r="G15" s="114">
        <v>168</v>
      </c>
      <c r="H15" s="114">
        <v>111</v>
      </c>
      <c r="I15" s="114">
        <v>174</v>
      </c>
      <c r="J15" s="114">
        <v>416</v>
      </c>
      <c r="K15" s="114">
        <v>225</v>
      </c>
      <c r="L15" s="114">
        <v>127</v>
      </c>
      <c r="M15" s="114">
        <v>323</v>
      </c>
      <c r="N15" s="138">
        <v>357</v>
      </c>
      <c r="O15" s="207">
        <v>434</v>
      </c>
      <c r="P15" s="207">
        <v>247</v>
      </c>
      <c r="Q15" s="207">
        <v>448</v>
      </c>
      <c r="R15" s="7">
        <v>504</v>
      </c>
      <c r="S15" s="220">
        <v>575</v>
      </c>
      <c r="T15" s="97">
        <v>662</v>
      </c>
    </row>
    <row r="16" spans="1:20" ht="13.5" thickBot="1" x14ac:dyDescent="0.25">
      <c r="A16" s="227" t="s">
        <v>108</v>
      </c>
      <c r="B16" s="228">
        <v>598</v>
      </c>
      <c r="C16" s="228">
        <v>379</v>
      </c>
      <c r="D16" s="228">
        <v>335</v>
      </c>
      <c r="E16" s="229">
        <v>371</v>
      </c>
      <c r="F16" s="228">
        <v>307</v>
      </c>
      <c r="G16" s="228">
        <v>209</v>
      </c>
      <c r="H16" s="228">
        <v>86</v>
      </c>
      <c r="I16" s="228">
        <v>176</v>
      </c>
      <c r="J16" s="228">
        <v>123</v>
      </c>
      <c r="K16" s="228">
        <v>222</v>
      </c>
      <c r="L16" s="228">
        <v>118</v>
      </c>
      <c r="M16" s="111">
        <v>192</v>
      </c>
      <c r="N16" s="138">
        <v>315</v>
      </c>
      <c r="O16" s="223">
        <v>370</v>
      </c>
      <c r="P16" s="223">
        <v>270</v>
      </c>
      <c r="Q16" s="223">
        <v>247</v>
      </c>
      <c r="R16" s="98">
        <v>535</v>
      </c>
      <c r="S16" s="225">
        <v>564</v>
      </c>
      <c r="T16" s="99">
        <v>702</v>
      </c>
    </row>
    <row r="17" spans="1:20" s="195" customFormat="1" ht="13.5" thickBot="1" x14ac:dyDescent="0.25">
      <c r="A17" s="196" t="s">
        <v>133</v>
      </c>
      <c r="B17" s="197">
        <v>572</v>
      </c>
      <c r="C17" s="197">
        <v>469</v>
      </c>
      <c r="D17" s="197">
        <v>370</v>
      </c>
      <c r="E17" s="197">
        <v>554</v>
      </c>
      <c r="F17" s="197">
        <v>240</v>
      </c>
      <c r="G17" s="197">
        <v>189</v>
      </c>
      <c r="H17" s="197">
        <v>182</v>
      </c>
      <c r="I17" s="197">
        <v>162</v>
      </c>
      <c r="J17" s="197">
        <v>325</v>
      </c>
      <c r="K17" s="197">
        <v>215</v>
      </c>
      <c r="L17" s="197">
        <v>161</v>
      </c>
      <c r="M17" s="197">
        <v>274</v>
      </c>
      <c r="N17" s="197">
        <v>347</v>
      </c>
      <c r="O17" s="197">
        <v>452</v>
      </c>
      <c r="P17" s="197">
        <v>260</v>
      </c>
      <c r="Q17" s="197">
        <v>356</v>
      </c>
      <c r="R17" s="198">
        <v>548</v>
      </c>
      <c r="S17" s="221">
        <v>647</v>
      </c>
      <c r="T17" s="222">
        <v>640</v>
      </c>
    </row>
    <row r="18" spans="1:20" x14ac:dyDescent="0.2">
      <c r="F18" s="140"/>
      <c r="G18" s="140"/>
      <c r="N18" s="140"/>
      <c r="O18" s="1"/>
    </row>
    <row r="19" spans="1:20" ht="13.5" thickBot="1" x14ac:dyDescent="0.25">
      <c r="A19" s="166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O19" s="139"/>
      <c r="P19" s="140"/>
      <c r="Q19" s="140"/>
    </row>
    <row r="20" spans="1:20" x14ac:dyDescent="0.2">
      <c r="A20" s="160"/>
      <c r="B20" s="158" t="s">
        <v>1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59"/>
      <c r="P20" s="174"/>
      <c r="Q20" s="282"/>
      <c r="R20" s="282"/>
      <c r="S20" s="218"/>
      <c r="T20" s="172"/>
    </row>
    <row r="21" spans="1:20" s="214" customFormat="1" x14ac:dyDescent="0.2">
      <c r="A21" s="217"/>
      <c r="B21" s="209" t="s">
        <v>80</v>
      </c>
      <c r="C21" s="209" t="s">
        <v>81</v>
      </c>
      <c r="D21" s="209" t="s">
        <v>82</v>
      </c>
      <c r="E21" s="209" t="s">
        <v>83</v>
      </c>
      <c r="F21" s="209" t="s">
        <v>84</v>
      </c>
      <c r="G21" s="209" t="s">
        <v>85</v>
      </c>
      <c r="H21" s="209" t="s">
        <v>86</v>
      </c>
      <c r="I21" s="209" t="s">
        <v>87</v>
      </c>
      <c r="J21" s="209" t="s">
        <v>88</v>
      </c>
      <c r="K21" s="209" t="s">
        <v>89</v>
      </c>
      <c r="L21" s="209" t="s">
        <v>90</v>
      </c>
      <c r="M21" s="209" t="s">
        <v>91</v>
      </c>
      <c r="N21" s="209" t="s">
        <v>92</v>
      </c>
      <c r="O21" s="210" t="s">
        <v>93</v>
      </c>
      <c r="P21" s="211" t="s">
        <v>94</v>
      </c>
      <c r="Q21" s="209" t="s">
        <v>95</v>
      </c>
      <c r="R21" s="211" t="s">
        <v>118</v>
      </c>
      <c r="S21" s="219" t="s">
        <v>121</v>
      </c>
      <c r="T21" s="213" t="s">
        <v>184</v>
      </c>
    </row>
    <row r="22" spans="1:20" x14ac:dyDescent="0.2">
      <c r="A22" s="163"/>
      <c r="B22" s="169"/>
      <c r="C22" s="169"/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40"/>
      <c r="O22" s="169"/>
      <c r="P22" s="281"/>
      <c r="Q22" s="281"/>
      <c r="R22" s="281"/>
      <c r="S22" s="220"/>
      <c r="T22" s="97"/>
    </row>
    <row r="23" spans="1:20" x14ac:dyDescent="0.2">
      <c r="A23" s="167" t="s">
        <v>106</v>
      </c>
      <c r="B23" s="207">
        <v>146</v>
      </c>
      <c r="C23" s="207">
        <v>104</v>
      </c>
      <c r="D23" s="207">
        <v>165</v>
      </c>
      <c r="E23" s="207">
        <v>229</v>
      </c>
      <c r="F23" s="207">
        <v>179</v>
      </c>
      <c r="G23" s="207">
        <v>137</v>
      </c>
      <c r="H23" s="207">
        <v>94</v>
      </c>
      <c r="I23" s="207">
        <v>132</v>
      </c>
      <c r="J23" s="207">
        <v>182</v>
      </c>
      <c r="K23" s="207">
        <v>123</v>
      </c>
      <c r="L23" s="207">
        <v>119</v>
      </c>
      <c r="M23" s="207">
        <v>117</v>
      </c>
      <c r="N23" s="207">
        <v>107</v>
      </c>
      <c r="O23" s="170">
        <v>130</v>
      </c>
      <c r="P23" s="207">
        <v>247</v>
      </c>
      <c r="Q23" s="207">
        <v>114</v>
      </c>
      <c r="R23" s="7">
        <v>44</v>
      </c>
      <c r="S23" s="220">
        <v>66</v>
      </c>
      <c r="T23" s="97">
        <v>99</v>
      </c>
    </row>
    <row r="24" spans="1:20" x14ac:dyDescent="0.2">
      <c r="A24" s="167" t="s">
        <v>107</v>
      </c>
      <c r="B24" s="207">
        <v>220</v>
      </c>
      <c r="C24" s="207">
        <v>60</v>
      </c>
      <c r="D24" s="207">
        <v>116</v>
      </c>
      <c r="E24" s="207">
        <v>176</v>
      </c>
      <c r="F24" s="207">
        <v>183</v>
      </c>
      <c r="G24" s="207">
        <v>81</v>
      </c>
      <c r="H24" s="207">
        <v>222</v>
      </c>
      <c r="I24" s="207">
        <v>135</v>
      </c>
      <c r="J24" s="207">
        <v>244</v>
      </c>
      <c r="K24" s="207">
        <v>160</v>
      </c>
      <c r="L24" s="207">
        <v>188</v>
      </c>
      <c r="M24" s="207">
        <v>136</v>
      </c>
      <c r="N24" s="207">
        <v>126</v>
      </c>
      <c r="O24" s="170">
        <v>117</v>
      </c>
      <c r="P24" s="207">
        <v>122</v>
      </c>
      <c r="Q24" s="207">
        <v>58</v>
      </c>
      <c r="R24" s="7">
        <v>117</v>
      </c>
      <c r="S24" s="220">
        <v>77</v>
      </c>
      <c r="T24" s="97">
        <v>58</v>
      </c>
    </row>
    <row r="25" spans="1:20" ht="13.5" thickBot="1" x14ac:dyDescent="0.25">
      <c r="A25" s="168" t="s">
        <v>108</v>
      </c>
      <c r="B25" s="223">
        <v>102</v>
      </c>
      <c r="C25" s="223">
        <v>57</v>
      </c>
      <c r="D25" s="223">
        <v>103</v>
      </c>
      <c r="E25" s="223">
        <v>135</v>
      </c>
      <c r="F25" s="223">
        <v>161</v>
      </c>
      <c r="G25" s="223">
        <v>63</v>
      </c>
      <c r="H25" s="223">
        <v>155</v>
      </c>
      <c r="I25" s="223">
        <v>122</v>
      </c>
      <c r="J25" s="223">
        <v>212</v>
      </c>
      <c r="K25" s="223">
        <v>236</v>
      </c>
      <c r="L25" s="223">
        <v>162</v>
      </c>
      <c r="M25" s="223">
        <v>84</v>
      </c>
      <c r="N25" s="223">
        <v>119</v>
      </c>
      <c r="O25" s="224">
        <v>63</v>
      </c>
      <c r="P25" s="223">
        <v>109</v>
      </c>
      <c r="Q25" s="223">
        <v>141</v>
      </c>
      <c r="R25" s="98">
        <v>90</v>
      </c>
      <c r="S25" s="225">
        <v>16</v>
      </c>
      <c r="T25" s="99">
        <v>93</v>
      </c>
    </row>
    <row r="26" spans="1:20" s="195" customFormat="1" ht="13.5" thickBot="1" x14ac:dyDescent="0.25">
      <c r="A26" s="199" t="s">
        <v>133</v>
      </c>
      <c r="B26" s="200">
        <v>156</v>
      </c>
      <c r="C26" s="197">
        <v>74</v>
      </c>
      <c r="D26" s="197">
        <v>128</v>
      </c>
      <c r="E26" s="197">
        <v>180</v>
      </c>
      <c r="F26" s="197">
        <v>174</v>
      </c>
      <c r="G26" s="197">
        <v>94</v>
      </c>
      <c r="H26" s="197">
        <v>157</v>
      </c>
      <c r="I26" s="197">
        <v>130</v>
      </c>
      <c r="J26" s="197">
        <v>213</v>
      </c>
      <c r="K26" s="197">
        <v>173</v>
      </c>
      <c r="L26" s="197">
        <v>156</v>
      </c>
      <c r="M26" s="197">
        <v>112</v>
      </c>
      <c r="N26" s="197">
        <v>117</v>
      </c>
      <c r="O26" s="197">
        <v>103</v>
      </c>
      <c r="P26" s="197">
        <v>159</v>
      </c>
      <c r="Q26" s="197">
        <v>104</v>
      </c>
      <c r="R26" s="198">
        <v>84</v>
      </c>
      <c r="S26" s="221">
        <v>53</v>
      </c>
      <c r="T26" s="222">
        <v>83</v>
      </c>
    </row>
    <row r="27" spans="1:20" x14ac:dyDescent="0.2">
      <c r="A27" s="166"/>
      <c r="N27" s="140"/>
    </row>
    <row r="32" spans="1:20" x14ac:dyDescent="0.2">
      <c r="O32" s="119"/>
    </row>
    <row r="36" spans="17:17" x14ac:dyDescent="0.2">
      <c r="Q36" s="140"/>
    </row>
    <row r="37" spans="17:17" x14ac:dyDescent="0.2">
      <c r="Q37" s="140"/>
    </row>
  </sheetData>
  <mergeCells count="5">
    <mergeCell ref="O13:R13"/>
    <mergeCell ref="P11:R11"/>
    <mergeCell ref="P22:R22"/>
    <mergeCell ref="Q20:R20"/>
    <mergeCell ref="Q2:R2"/>
  </mergeCells>
  <pageMargins left="0.19685039370078741" right="0.19685039370078741" top="0.55118110236220474" bottom="0.55118110236220474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par site</vt:lpstr>
      <vt:lpstr>graph site</vt:lpstr>
      <vt:lpstr>par mois</vt:lpstr>
      <vt:lpstr>graph mois</vt:lpstr>
      <vt:lpstr>Cormoran</vt:lpstr>
      <vt:lpstr>Evolut par année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secretariat</cp:lastModifiedBy>
  <cp:lastPrinted>2022-09-20T07:50:22Z</cp:lastPrinted>
  <dcterms:created xsi:type="dcterms:W3CDTF">1996-10-21T11:03:58Z</dcterms:created>
  <dcterms:modified xsi:type="dcterms:W3CDTF">2022-09-20T07:51:11Z</dcterms:modified>
</cp:coreProperties>
</file>